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814"/>
  <workbookPr/>
  <mc:AlternateContent xmlns:mc="http://schemas.openxmlformats.org/markup-compatibility/2006">
    <mc:Choice Requires="x15">
      <x15ac:absPath xmlns:x15ac="http://schemas.microsoft.com/office/spreadsheetml/2010/11/ac" url="/Users/llhvps/Documents/"/>
    </mc:Choice>
  </mc:AlternateContent>
  <xr:revisionPtr revIDLastSave="0" documentId="8_{BFE54A64-C8EC-394B-B82B-2CAF3FB5598A}" xr6:coauthVersionLast="47" xr6:coauthVersionMax="47" xr10:uidLastSave="{00000000-0000-0000-0000-000000000000}"/>
  <bookViews>
    <workbookView xWindow="1520" yWindow="500" windowWidth="28800" windowHeight="14260" activeTab="4" xr2:uid="{00000000-000D-0000-FFFF-FFFF00000000}"/>
  </bookViews>
  <sheets>
    <sheet name="Overview and User Info" sheetId="1" r:id="rId1"/>
    <sheet name="Pre-Requisites" sheetId="2" r:id="rId2"/>
    <sheet name="Questions" sheetId="3" r:id="rId3"/>
    <sheet name="Bonus" sheetId="4" r:id="rId4"/>
    <sheet name="Total Score and Summary" sheetId="5"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16" i="3" l="1"/>
  <c r="E39" i="3"/>
  <c r="E60" i="3"/>
  <c r="E89" i="3"/>
  <c r="E77" i="3"/>
  <c r="D45" i="3" l="1"/>
  <c r="C45" i="3"/>
  <c r="B77" i="3" l="1"/>
  <c r="C6" i="5" s="1"/>
  <c r="B89" i="3"/>
  <c r="C7" i="5" s="1"/>
  <c r="D88" i="3"/>
  <c r="C88" i="3"/>
  <c r="D87" i="3"/>
  <c r="C87" i="3"/>
  <c r="D86" i="3"/>
  <c r="C86" i="3"/>
  <c r="D85" i="3"/>
  <c r="C85" i="3"/>
  <c r="D84" i="3"/>
  <c r="C84" i="3"/>
  <c r="D83" i="3"/>
  <c r="C83" i="3"/>
  <c r="D82" i="3"/>
  <c r="C82" i="3"/>
  <c r="D81" i="3"/>
  <c r="C81" i="3"/>
  <c r="D69" i="3"/>
  <c r="C68" i="3"/>
  <c r="D68" i="3"/>
  <c r="D76" i="3"/>
  <c r="C76" i="3"/>
  <c r="D75" i="3"/>
  <c r="C75" i="3"/>
  <c r="D74" i="3"/>
  <c r="C74" i="3"/>
  <c r="D73" i="3"/>
  <c r="C73" i="3"/>
  <c r="D72" i="3"/>
  <c r="C72" i="3"/>
  <c r="D71" i="3"/>
  <c r="C71" i="3"/>
  <c r="D70" i="3"/>
  <c r="C70" i="3"/>
  <c r="D67" i="3"/>
  <c r="C67" i="3"/>
  <c r="D66" i="3"/>
  <c r="C66" i="3"/>
  <c r="D65" i="3"/>
  <c r="C65" i="3"/>
  <c r="D64" i="3"/>
  <c r="C64" i="3"/>
  <c r="B60" i="3"/>
  <c r="C5" i="5" s="1"/>
  <c r="D52" i="3"/>
  <c r="C52" i="3"/>
  <c r="D59" i="3"/>
  <c r="C59" i="3"/>
  <c r="D58" i="3"/>
  <c r="C58" i="3"/>
  <c r="D57" i="3"/>
  <c r="C57" i="3"/>
  <c r="D56" i="3"/>
  <c r="C56" i="3"/>
  <c r="D55" i="3"/>
  <c r="C55" i="3"/>
  <c r="D54" i="3"/>
  <c r="C54" i="3"/>
  <c r="D53" i="3"/>
  <c r="C53" i="3"/>
  <c r="D51" i="3"/>
  <c r="C51" i="3"/>
  <c r="D50" i="3"/>
  <c r="C50" i="3"/>
  <c r="D49" i="3"/>
  <c r="C49" i="3"/>
  <c r="D48" i="3"/>
  <c r="C48" i="3"/>
  <c r="D47" i="3"/>
  <c r="C47" i="3"/>
  <c r="D46" i="3"/>
  <c r="C46" i="3"/>
  <c r="D43" i="3"/>
  <c r="C43" i="3"/>
  <c r="D33" i="4"/>
  <c r="C33" i="4"/>
  <c r="B33" i="4"/>
  <c r="B39" i="3"/>
  <c r="C4" i="5" s="1"/>
  <c r="C27" i="3"/>
  <c r="D27" i="3"/>
  <c r="C28" i="3"/>
  <c r="D28" i="3"/>
  <c r="D38" i="3"/>
  <c r="C38" i="3"/>
  <c r="D37" i="3"/>
  <c r="C37" i="3"/>
  <c r="D22" i="3"/>
  <c r="C22" i="3"/>
  <c r="D21" i="3"/>
  <c r="C21" i="3"/>
  <c r="D20" i="3"/>
  <c r="C20" i="3"/>
  <c r="D23" i="3"/>
  <c r="C23" i="3"/>
  <c r="D26" i="3"/>
  <c r="C26" i="3"/>
  <c r="D25" i="3"/>
  <c r="C25" i="3"/>
  <c r="D24" i="3"/>
  <c r="C24" i="3"/>
  <c r="D36" i="3"/>
  <c r="C36" i="3"/>
  <c r="D35" i="3"/>
  <c r="C35" i="3"/>
  <c r="D34" i="3"/>
  <c r="C34" i="3"/>
  <c r="D33" i="3"/>
  <c r="C33" i="3"/>
  <c r="D32" i="3"/>
  <c r="C32" i="3"/>
  <c r="D31" i="3"/>
  <c r="C31" i="3"/>
  <c r="D29" i="3"/>
  <c r="C29" i="3"/>
  <c r="D30" i="3"/>
  <c r="C30" i="3"/>
  <c r="C3" i="3"/>
  <c r="D3" i="3"/>
  <c r="B16" i="3"/>
  <c r="C3" i="5" s="1"/>
  <c r="B14" i="2"/>
  <c r="C10" i="3"/>
  <c r="D10" i="3"/>
  <c r="D15" i="3"/>
  <c r="C15" i="3"/>
  <c r="D14" i="3"/>
  <c r="C14" i="3"/>
  <c r="D13" i="3"/>
  <c r="C13" i="3"/>
  <c r="D12" i="3"/>
  <c r="C12" i="3"/>
  <c r="D11" i="3"/>
  <c r="C11" i="3"/>
  <c r="D9" i="3"/>
  <c r="C9" i="3"/>
  <c r="D8" i="3"/>
  <c r="C8" i="3"/>
  <c r="D7" i="3"/>
  <c r="C7" i="3"/>
  <c r="D6" i="3"/>
  <c r="C6" i="3"/>
  <c r="D5" i="3"/>
  <c r="C5" i="3"/>
  <c r="D4" i="3"/>
  <c r="C4" i="3"/>
  <c r="D60" i="3" l="1"/>
  <c r="C39" i="3"/>
  <c r="C77" i="3"/>
  <c r="D77" i="3"/>
  <c r="E6" i="5" s="1"/>
  <c r="C89" i="3"/>
  <c r="D89" i="3"/>
  <c r="E7" i="5" s="1"/>
  <c r="C11" i="5"/>
  <c r="C60" i="3"/>
  <c r="E5" i="5"/>
  <c r="D39" i="3"/>
  <c r="E4" i="5" s="1"/>
  <c r="C16" i="3"/>
  <c r="D16" i="3"/>
  <c r="E11" i="5" l="1"/>
  <c r="D11" i="5"/>
</calcChain>
</file>

<file path=xl/sharedStrings.xml><?xml version="1.0" encoding="utf-8"?>
<sst xmlns="http://schemas.openxmlformats.org/spreadsheetml/2006/main" count="254" uniqueCount="204">
  <si>
    <t>Date submitted</t>
  </si>
  <si>
    <t>Office name</t>
  </si>
  <si>
    <t>Building number</t>
  </si>
  <si>
    <t>Room(s) number</t>
  </si>
  <si>
    <t>SOC leader first name</t>
  </si>
  <si>
    <t>SOC leader last name</t>
  </si>
  <si>
    <t>SOC email</t>
  </si>
  <si>
    <t>SOC phone number</t>
  </si>
  <si>
    <t>IT Dept.  Contact</t>
  </si>
  <si>
    <t>Completed? Y/N</t>
  </si>
  <si>
    <t>Sub-Topic</t>
  </si>
  <si>
    <t>Helpful Links</t>
  </si>
  <si>
    <t>Energy</t>
  </si>
  <si>
    <t>All department computer screensavers are set to "Blank" or "None".</t>
  </si>
  <si>
    <t>Waste</t>
  </si>
  <si>
    <t xml:space="preserve"> Only tap water or bulk dispenser water is used in our office. (Water in disposable bottles is not purchased for office daily use or special events).</t>
  </si>
  <si>
    <t>Single Stream (or Mixed) Recycle bins are conveniently placed next to all landfill (trash) containers and clearly labeled in our office.</t>
  </si>
  <si>
    <t>RIT Recycling Page</t>
  </si>
  <si>
    <t>The office is participating in the University wide Managed print initiative.</t>
  </si>
  <si>
    <t>RIT Managed Print Services</t>
  </si>
  <si>
    <t>Purchasing</t>
  </si>
  <si>
    <t xml:space="preserve">All new equipment (including appliances) we purchase is ENERGY STAR rated if applicable. If ENERGY STAR is not available, we work with our vendor and FMS to purchase the most efficient option. </t>
  </si>
  <si>
    <t>Energy Star</t>
  </si>
  <si>
    <t xml:space="preserve">All new computer purchases meet ITS requirements and are at least EPEAT silver certified. </t>
  </si>
  <si>
    <t>Understanding EPEAT</t>
  </si>
  <si>
    <t>Completed Pre-Requisites</t>
  </si>
  <si>
    <t>Possible Points</t>
  </si>
  <si>
    <t>Total Applicable Points</t>
  </si>
  <si>
    <t>Actual Points</t>
  </si>
  <si>
    <t xml:space="preserve"> Y/N/NA</t>
  </si>
  <si>
    <t>Resources</t>
  </si>
  <si>
    <t>Comments</t>
  </si>
  <si>
    <t xml:space="preserve">We have designated a person in our office, or have a practice in place, to report all maintenance concerns including leaks, running faucets and temperature fluctuations beyond accepted comfort levels.  </t>
  </si>
  <si>
    <t>RIT Work Order System</t>
  </si>
  <si>
    <t>Sub-Totals</t>
  </si>
  <si>
    <t>Incandescent bulbs used in floor and desk lamps have been replaced with LED light bulbs.</t>
  </si>
  <si>
    <t>LED light bulbs last upto 25 times longer than incandescent bulbs. Energy costs can be reduced 25%-80% by switching to LED bulbs.</t>
  </si>
  <si>
    <t>We use natural light and/or task lighting where possible, turning off overhead lighting.</t>
  </si>
  <si>
    <t>Not only does natural light reduce energy consumption, it also benefits overall productivity and health.</t>
  </si>
  <si>
    <t>We encourage employees to set the brightness on their computer at or below 70%.</t>
  </si>
  <si>
    <t>We have sleep mode and auto-off enabled on all copiers, printers, shredders and fax machines.</t>
  </si>
  <si>
    <t xml:space="preserve">Our office shuts down computers and monitors at the end of the work day to conserve energy. </t>
  </si>
  <si>
    <t>Workstation peripherals, small appliances, and other electrical devices are unplugged at night, plugged into a power strip and switched off when leaving for the day, or are programmed to shut off through a timer each night to kill the phantom load.</t>
  </si>
  <si>
    <t>A phantom load is a device that uses electricity when it is turned off, but plugged into an electrical outlet.</t>
  </si>
  <si>
    <t>If there is an adjustable heating control in our office or area, we follow institutional policy for temperature setting in buildings. Thermostat settings are regulated 68° or below in winter &amp; 78° or above in summer.</t>
  </si>
  <si>
    <t>RIT Energy Policy</t>
  </si>
  <si>
    <t>We leave clear space in front of all of our radiators and vents.</t>
  </si>
  <si>
    <t>This allows for free flow of air, and lets the room heat up faster.</t>
  </si>
  <si>
    <t>We do not allow the use of personal space heaters at desks and instead contact FMS with temperature concerns. Individuals manage personal comfort levels with appropriate clothing (layers, sweaters, etc.)</t>
  </si>
  <si>
    <t>Office windows and outside doors are closed when the heating or cooling system is active.</t>
  </si>
  <si>
    <t>Not only does this reduce heat loss, it also reduces stress on air conditioners and heaters.</t>
  </si>
  <si>
    <t>During cold weather, blinds are closed at night and before leaving for weekends, vacations and breaks.</t>
  </si>
  <si>
    <t>Closing blinds creates an extra insulation barrier and helps reduce heat loss.</t>
  </si>
  <si>
    <t>TOTAL SCORE</t>
  </si>
  <si>
    <t xml:space="preserve">Lights are turned off when not in use during the day and at night, including in common areas such as kitchens, conference rooms, storage closets, and bathrooms. </t>
  </si>
  <si>
    <t>Turning off lights saves energy, extends overall lamp life, and reduces replacement cost. "Please Turn Off the Lights" reminder signs are available upon request; contact sustainability@rit.edu</t>
  </si>
  <si>
    <t>Projectors are turned off after every class or meeting, or at the end of the night.</t>
  </si>
  <si>
    <t>ENERGY</t>
  </si>
  <si>
    <t xml:space="preserve">To schedule a waste audit, please contact recycle@rit.edu </t>
  </si>
  <si>
    <t>RIT FoodShare Facebook Group</t>
  </si>
  <si>
    <t>We reviewed proper recycling practices at a recent staff meeting or through an office email to ensure that all members of our office are aware of what is recyclable at RIT and where.</t>
  </si>
  <si>
    <t>Recycling at RIT</t>
  </si>
  <si>
    <t xml:space="preserve">We have eliminated desk-side landfill (trash) &amp; recycling containers and switched to central trash &amp; recycling locations, or we promote mini-trash bins. </t>
  </si>
  <si>
    <t>The office ensures that it properly disposes of obsolete electronics through the RIT recycling contract.</t>
  </si>
  <si>
    <t>RIT Electronic Waste Recycling</t>
  </si>
  <si>
    <t>We use rechargeable (instead of disposable) batteries for our portable electronics.</t>
  </si>
  <si>
    <t xml:space="preserve">All batteries (rechargeable or non-rechargeable) are collected and recycled at the end of their life. </t>
  </si>
  <si>
    <t>Batteries can be recycled at the Wallace Center check-out desk</t>
  </si>
  <si>
    <t>We recycle inkjet and laser jet cartridges.</t>
  </si>
  <si>
    <t xml:space="preserve">RIT Recycling </t>
  </si>
  <si>
    <t>We set double-sided printing as a default on our office computers, and/or we have placed a visual prompt on our copy machine to remind members of our office to double-side copy.</t>
  </si>
  <si>
    <t>Instructions on setting double-sided printing as the default option</t>
  </si>
  <si>
    <t>We keep a stack of previously used paper near printers to be used for scratch paper or internal memos, made into notepads, or loaded into a designated bypass tray on printer for printing internal or draft single-sided documents.</t>
  </si>
  <si>
    <t>We reduce junk mail by removing our department's name from national databases and encourage staff to do the same.</t>
  </si>
  <si>
    <t>Junk mail removal services</t>
  </si>
  <si>
    <t xml:space="preserve">Meeting agendas and information are sent electronically and not provided in print at the meeting. </t>
  </si>
  <si>
    <t>Participants can review the material electronically or print selected materials as needed</t>
  </si>
  <si>
    <t>We remind staff to bring their own mugs and/or water bottles and have reusable mugs and glasses available for visitors.</t>
  </si>
  <si>
    <t>In our kitchenette/breakroom we use refillable or bulk containers for sugar, creamer, etc. to avoid individual condiment packets.</t>
  </si>
  <si>
    <t>In the lunch/break room, we have replaced disposables with washable flatware, dinnerware and pitchers that are reusable.</t>
  </si>
  <si>
    <t>MATERIALS</t>
  </si>
  <si>
    <t>These practices help reduce the amount of waste that is generated.</t>
  </si>
  <si>
    <t>The department has a drip/percolator coffee machine, or uses a reusable K-Cup and does not offer disposable K-cups.</t>
  </si>
  <si>
    <t>Please describe actions or practices in your office that are not included in the checklist. (Sustainability office will determine the number of points to assign the innovation). Examples:</t>
  </si>
  <si>
    <t>Now is your time to brag! Tell us about additional sustainable practices in your office:</t>
  </si>
  <si>
    <t xml:space="preserve">a. </t>
  </si>
  <si>
    <t>b.</t>
  </si>
  <si>
    <t xml:space="preserve">c. </t>
  </si>
  <si>
    <t>d.</t>
  </si>
  <si>
    <t>e.</t>
  </si>
  <si>
    <t>f.</t>
  </si>
  <si>
    <t>g.</t>
  </si>
  <si>
    <t>h.</t>
  </si>
  <si>
    <t>We separate all-vegetable compostables and take them home for composting or a worm bin.</t>
  </si>
  <si>
    <t>Our department is outfitted with a bicycle to use for work-related trips.</t>
  </si>
  <si>
    <t>BONUS!</t>
  </si>
  <si>
    <t>There are recycling bins in all common areas where landfill bins are present, such as kitchens, break rooms, meeting, conference and copy rooms.  Recycling signs are clearly posted at or near recycling bins</t>
  </si>
  <si>
    <t>Printable Recycling Signage</t>
  </si>
  <si>
    <t>RIT Surplus Property</t>
  </si>
  <si>
    <t>FSC certfied wood</t>
  </si>
  <si>
    <t>When purchasing apparel, we ensure the clothing is made using fair labor practices.</t>
  </si>
  <si>
    <t>When purchasing apparel, we request environmentally-sensitive fabrics such as organic cotton or recycled materials.</t>
  </si>
  <si>
    <t>Office purchases copy paper that is</t>
  </si>
  <si>
    <t>Using recycled paper helps conserve natural resources, saves energy, reduces greenhouse gas emissions and keeps landfill space free</t>
  </si>
  <si>
    <t>FSC certified paper</t>
  </si>
  <si>
    <t>Health hazards of chlorine products</t>
  </si>
  <si>
    <t>We maintain an inventory of office and other consumable supplies to avoid over-ordering.</t>
  </si>
  <si>
    <t xml:space="preserve">This encourages re-using, reduces over-consumption, and helps save fuel costs for delivery vehicles. </t>
  </si>
  <si>
    <t>We have enacted a practice of consolidating office supply orders so we order supplies infrequently (such as no more than once a week), with exceptions for urgent needs.</t>
  </si>
  <si>
    <t>This reduces the number of times delivery vehicles come to campus, thereby saving fuel.</t>
  </si>
  <si>
    <t>We make an effort to purchase from minority-owned, women-owned and/or locally owned businesses</t>
  </si>
  <si>
    <t>This helps generate local economic activity, and promotes social equity, compared to shopping at large chain businesses.</t>
  </si>
  <si>
    <t>We purchase reusable rather than disposable office items, such as refillable pens and dry-erase makers, erasable white boards and wall calendars</t>
  </si>
  <si>
    <t>This practice helps keep landfill space free.</t>
  </si>
  <si>
    <t>Vegetable-based ink is less harmful to the environment than petroleum counterparts</t>
  </si>
  <si>
    <t>We typically send mass mailings electronically. When physical mail needs to be sent, we have them designed in a way that does not require an envelope, to minimize paper use and reduce mailing cost.</t>
  </si>
  <si>
    <t xml:space="preserve">This will reduce waste and save money on mailing costs. </t>
  </si>
  <si>
    <t>For reoccurring or annual events, we avoid printing dates and slogans on signs, posters, and banners so that they may be easily reused</t>
  </si>
  <si>
    <t>If we supply paper products to staff in our break room or kitchen, we purchase napkins and paper towels that are:</t>
  </si>
  <si>
    <t>Fair Trade</t>
  </si>
  <si>
    <t>We purchase environmentally friendly dishwashing soap and/or cleaning supplies that are certified as Green Seal and/or Cradle-To-Cradle certified for our break room.</t>
  </si>
  <si>
    <t>We do not purchase disposable polystrene foam (Styrofoam) serving ware.</t>
  </si>
  <si>
    <t>Before purchasing items such as file cabinets, desks, etc., the office contacts Procurement Services to see if the items needed are available through surplus property.</t>
  </si>
  <si>
    <t>For smaller furniture orders, we ensure that the furniture is manufactured with recycled materials and/or other environmentally-friendly materials such as FSC certified wood.</t>
  </si>
  <si>
    <t>In addition to copy paper, office supplies that contain post-consumer recycled content are purchased whenever possible (letterheads, envelopes, post-it notes, notebooks, notepads, binders, pens, pencils, etc.)</t>
  </si>
  <si>
    <t>All of our publications use vegetable-based ink.</t>
  </si>
  <si>
    <t>All of our publications are printed on Forest Stewardship Council (FSC) certified paper, and the certification label is printed on the publication.</t>
  </si>
  <si>
    <t>All of our publications are printed on at least 30% post-consumer recycled content. (Bonus points will be awarded for 100% post-consumer recycled content).</t>
  </si>
  <si>
    <t>b. 100% post-consumer recycled</t>
  </si>
  <si>
    <t xml:space="preserve">a. At least 30% post-consumer recycled. </t>
  </si>
  <si>
    <t>c. Forest Stewardship Council (FSC) certified</t>
  </si>
  <si>
    <t>d. Unbleached or chlorine free</t>
  </si>
  <si>
    <t>Participation and Well-Being</t>
  </si>
  <si>
    <t>Our office/department has a sustainability committee which meets on a regular schedule (i.e. monthly, quarterly…), to set sustainability goals and discuss progress towards those goals.</t>
  </si>
  <si>
    <t xml:space="preserve">For help with establishing a committee, please contact sustainability@rit.edu </t>
  </si>
  <si>
    <t>We have established a bulletin board or central location (online or in-person) for posting sustainability tips, events, talks and groups.</t>
  </si>
  <si>
    <t xml:space="preserve">Sign up for the RIT Sustainability list-serv, and use this forum to share events and ideas. </t>
  </si>
  <si>
    <t>We discuss sustainable practices and sustainability related concerns within the office at staff meetings.</t>
  </si>
  <si>
    <t>We recognize staff members for their sustainability efforts.</t>
  </si>
  <si>
    <t>Our office has hosted or scheduled a Sustainability 101 presentation at a staff meeting.</t>
  </si>
  <si>
    <t xml:space="preserve">To schedule this session, contact sustainability@rit.edu </t>
  </si>
  <si>
    <t>When we host events or meetings we use the Sustainable Events Checklist.</t>
  </si>
  <si>
    <t>Sustainable Event Guidelines &amp; Checklist</t>
  </si>
  <si>
    <t>We are aware that ergonomic assessments of employee workstations and workplace environments are available through the Better Me Office and encourage employees to take advantage of this service.</t>
  </si>
  <si>
    <t xml:space="preserve">Ergonomics - RIT Better Me Wellness </t>
  </si>
  <si>
    <t>We encourage employees to take breaks, stretch at their desks and get up and stretch to maintain physical activity even in the office environment.</t>
  </si>
  <si>
    <t>Areas in or near our office that are safety concerns have been reported to Environmental Health &amp; Safety or Public Safety.</t>
  </si>
  <si>
    <t>RIT Environmental Health &amp; Safety</t>
  </si>
  <si>
    <t>RIT Alert</t>
  </si>
  <si>
    <t>Responding to an Armed Intruder Incident on Campus</t>
  </si>
  <si>
    <t>Red Cross CPR &amp; First Aid Training</t>
  </si>
  <si>
    <t>Our office supports sutainability initiatives around campus such as Goodbye, Good buy!, the Food Share Center, Earth Week activities, etc.</t>
  </si>
  <si>
    <t>Please enter percentage in column D</t>
  </si>
  <si>
    <r>
      <rPr>
        <b/>
        <sz val="13"/>
        <color theme="1"/>
        <rFont val="Cambria"/>
        <family val="1"/>
      </rPr>
      <t>Percent</t>
    </r>
    <r>
      <rPr>
        <sz val="13"/>
        <color theme="1"/>
        <rFont val="Cambria"/>
        <family val="1"/>
      </rPr>
      <t xml:space="preserve"> of employees signed up to receive University emergency text messages (1/2 point for each 25%)</t>
    </r>
  </si>
  <si>
    <r>
      <rPr>
        <b/>
        <sz val="13"/>
        <color theme="1"/>
        <rFont val="Cambria"/>
        <family val="1"/>
      </rPr>
      <t>Percent</t>
    </r>
    <r>
      <rPr>
        <sz val="13"/>
        <color theme="1"/>
        <rFont val="Cambria"/>
        <family val="1"/>
      </rPr>
      <t xml:space="preserve"> of employees that have participated in “Responding to an Armed Intruder Incident on Campus” training program   (1 point for each 25%)</t>
    </r>
  </si>
  <si>
    <t>Travel</t>
  </si>
  <si>
    <t>Members of our department regularly walk, bike or use transit to attend meetings on campus rather than drive.</t>
  </si>
  <si>
    <t xml:space="preserve">Employees are encouraged to participate in workshops/ conferences/ meetings virtually to avoid driving or flying. </t>
  </si>
  <si>
    <t>You can reduce business-related travel by communicating via a conference call line, Skype, Blue Jeans, or scheduling meetings back-to-back in a central location.</t>
  </si>
  <si>
    <t xml:space="preserve">Members of our office are aware of the alternative transportation options available throughout the rochester areas, and the associated resources regarding public transportation, bicycling, etc. </t>
  </si>
  <si>
    <t>We offer telecommuting opportunities and/or flexible schedules so workers can avoid heavy traffic commutes and/or reduce their number of commutes to campus.</t>
  </si>
  <si>
    <t>Commuting Alternatives</t>
  </si>
  <si>
    <r>
      <rPr>
        <b/>
        <sz val="13"/>
        <color theme="1"/>
        <rFont val="Cambria"/>
        <family val="1"/>
      </rPr>
      <t>Percent</t>
    </r>
    <r>
      <rPr>
        <sz val="13"/>
        <color theme="1"/>
        <rFont val="Cambria"/>
        <family val="1"/>
      </rPr>
      <t xml:space="preserve"> of people who bike, walk or take the bus to work one or more days/week (1 point for every 25% participation).</t>
    </r>
  </si>
  <si>
    <r>
      <rPr>
        <b/>
        <sz val="13"/>
        <color theme="1"/>
        <rFont val="Cambria"/>
        <family val="1"/>
      </rPr>
      <t>Percent</t>
    </r>
    <r>
      <rPr>
        <sz val="13"/>
        <color theme="1"/>
        <rFont val="Cambria"/>
        <family val="1"/>
      </rPr>
      <t xml:space="preserve"> of regular Carpool users (1 point for every 25% participation).</t>
    </r>
  </si>
  <si>
    <t>When planning out-of-area work-related travel, we choose and advocate for lower impact transport options such as train, bus, airport shuttles, and Lyft, rather than taxi cabs or car rentals.</t>
  </si>
  <si>
    <t>When choosing lodging, we give preference to lodging with one of the following certifications: US EPA Energy Star Label for Hospitality, LEED, Green Hotels Association or EcoRoom.</t>
  </si>
  <si>
    <t>Applicable Points</t>
  </si>
  <si>
    <t>We post about left-over food on the Food Share facebook group after events.</t>
  </si>
  <si>
    <t>Total Score &amp; Summary</t>
  </si>
  <si>
    <t>Materials</t>
  </si>
  <si>
    <t>Bonus</t>
  </si>
  <si>
    <t xml:space="preserve"> Points Applicable to your Office</t>
  </si>
  <si>
    <t>Total</t>
  </si>
  <si>
    <t>The department uses a K-Cup machine without offering reusable K-Cups.</t>
  </si>
  <si>
    <t>This will save energy, and extend the life of projector bulbs</t>
  </si>
  <si>
    <t>Click on the battery icon of your computer or use the buttons on your monitor to adjust brightness. Reducing brightness can lead to significant energy savings. In case of laptops, depending on your make and model, battery life can be extended by over an hour!</t>
  </si>
  <si>
    <t>Contact ITS or your equipment service provider if you need assistance with enabling sleep mode on the devices in your office.</t>
  </si>
  <si>
    <t>Save energy and prolong the life of your electronics by shutting down computers at the end of the day. For more information, refer to the RIT Energy Policy.</t>
  </si>
  <si>
    <t>We have conducted an audit of our waste stream in the last five years.</t>
  </si>
  <si>
    <t xml:space="preserve">We have held at least one Office Clean Out Day that promoted recycling and reuse in the past year. </t>
  </si>
  <si>
    <t>We share re-usable office supplies (file folders, binders, pens, paper clips, etc.) with our colleagues. The office offers items no longer wanted to other departments on campus.</t>
  </si>
  <si>
    <t>Mini trash bins help offices reduce waste. To request a switch, contact recycle@rit.edu.</t>
  </si>
  <si>
    <t>a. at least 30% post-consumer recycled.</t>
  </si>
  <si>
    <t>c. Forest Stewardship Councl (FSC) certified (1 additional point) - SFI certified doesn't count.</t>
  </si>
  <si>
    <t>d. Unbleached or chlorine free (1 additional point).</t>
  </si>
  <si>
    <t>Using recycled paper helps conserve natural resources, saves energy, reduces greenhouse gas emissions and keeps landfill space free.</t>
  </si>
  <si>
    <t>Look for eco-friendly or recycled designation when purchasing (W.B. Mason identifies "green" products with a leaf). This practice helps increase demand for recycling materials captured in the recycling stream.</t>
  </si>
  <si>
    <t>Our publications do not use foil, lamination or other effects that make the printed piece unrecyclable.</t>
  </si>
  <si>
    <t>If the department purchases coffee/tea, the coffee/tea is certified as Fair Trade and/or organic (Bonus points will be awarded for shade grown coffee/tea).</t>
  </si>
  <si>
    <t>Polystyrene is an environmental &amp; health hazard</t>
  </si>
  <si>
    <r>
      <rPr>
        <b/>
        <sz val="13"/>
        <color theme="1"/>
        <rFont val="Cambria"/>
        <family val="1"/>
      </rPr>
      <t>Percentage</t>
    </r>
    <r>
      <rPr>
        <sz val="13"/>
        <color theme="1"/>
        <rFont val="Cambria"/>
        <family val="1"/>
      </rPr>
      <t xml:space="preserve"> of employees who have current CPR-First Aid training (1 point per 25%)</t>
    </r>
  </si>
  <si>
    <t>Taking the stairs, or taking stretch breaks can provide a quick boost of energy during the day, and lead to improved well-being as well as productivity.</t>
  </si>
  <si>
    <t>Alternative Transportation Options at RIT</t>
  </si>
  <si>
    <t>Lyft is the only ride sharing service that offers carbon neutral rides.</t>
  </si>
  <si>
    <t>b. 100% post-consumer recycled (3 additional points - select Y for both a and b).</t>
  </si>
  <si>
    <t>The office creates a sustainability event that engages off campus community members.</t>
  </si>
  <si>
    <t>Please notify sustainability@rit.edu so we can help promote these events!</t>
  </si>
  <si>
    <t>Sustainability training is a part of the training required of new employees.</t>
  </si>
  <si>
    <t>All new computer purchases are at minimum EPEAT gold certified.</t>
  </si>
  <si>
    <t>Sustainable Travel Fact Sheet</t>
  </si>
  <si>
    <t>Sustainable Cleaning Products</t>
  </si>
  <si>
    <t xml:space="preserve"> </t>
  </si>
  <si>
    <t>Pre-Requisites</t>
  </si>
  <si>
    <t>RIT Water Bottle Policy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</si>
</sst>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sz val="11"/>
      <color theme="1"/>
      <name val="Cambria"/>
      <family val="1"/>
    </font>
    <font>
      <sz val="15"/>
      <color theme="1"/>
      <name val="Cambria"/>
      <family val="1"/>
    </font>
    <font>
      <b/>
      <sz val="15"/>
      <color theme="8" tint="-0.249977111117893"/>
      <name val="Cambria"/>
      <family val="1"/>
    </font>
    <font>
      <sz val="15"/>
      <color theme="6" tint="0.79998168889431442"/>
      <name val="Cambria"/>
      <family val="1"/>
    </font>
    <font>
      <sz val="15"/>
      <name val="Cambria"/>
      <family val="1"/>
    </font>
    <font>
      <sz val="13"/>
      <color theme="1"/>
      <name val="Cambria"/>
      <family val="1"/>
    </font>
    <font>
      <sz val="13"/>
      <color rgb="FFFF0000"/>
      <name val="Cambria"/>
      <family val="1"/>
    </font>
    <font>
      <u/>
      <sz val="11"/>
      <color rgb="FF0000FF"/>
      <name val="Calibri"/>
      <family val="2"/>
      <scheme val="minor"/>
    </font>
    <font>
      <sz val="13"/>
      <color rgb="FF000000"/>
      <name val="Cambria"/>
      <family val="1"/>
    </font>
    <font>
      <b/>
      <sz val="13"/>
      <color theme="1"/>
      <name val="Cambria"/>
      <family val="1"/>
    </font>
    <font>
      <u/>
      <sz val="13"/>
      <color rgb="FF0000FF"/>
      <name val="Cambria"/>
      <family val="1"/>
    </font>
    <font>
      <sz val="13"/>
      <name val="Cambria"/>
      <family val="1"/>
    </font>
    <font>
      <u/>
      <sz val="13"/>
      <color theme="10"/>
      <name val="Cambria"/>
      <family val="1"/>
    </font>
    <font>
      <b/>
      <sz val="12"/>
      <color theme="1"/>
      <name val="Cambria"/>
      <family val="1"/>
    </font>
    <font>
      <sz val="12"/>
      <color theme="1"/>
      <name val="Cambria"/>
      <family val="1"/>
    </font>
    <font>
      <b/>
      <sz val="20"/>
      <color rgb="FF237385"/>
      <name val="Cambria"/>
      <family val="1"/>
    </font>
    <font>
      <b/>
      <sz val="13"/>
      <color rgb="FF237385"/>
      <name val="Cambria"/>
      <family val="1"/>
    </font>
    <font>
      <sz val="11"/>
      <color rgb="FF5FDFFD"/>
      <name val="Cambria"/>
      <family val="1"/>
    </font>
  </fonts>
  <fills count="6">
    <fill>
      <patternFill patternType="none"/>
    </fill>
    <fill>
      <patternFill patternType="gray125"/>
    </fill>
    <fill>
      <patternFill patternType="solid">
        <fgColor theme="6" tint="0.59999389629810485"/>
        <bgColor indexed="64"/>
      </patternFill>
    </fill>
    <fill>
      <patternFill patternType="solid">
        <fgColor theme="0" tint="-0.14999847407452621"/>
        <bgColor indexed="64"/>
      </patternFill>
    </fill>
    <fill>
      <patternFill patternType="solid">
        <fgColor rgb="FFD0D3D4"/>
        <bgColor indexed="64"/>
      </patternFill>
    </fill>
    <fill>
      <patternFill patternType="solid">
        <fgColor rgb="FFC0F5FF"/>
        <bgColor indexed="64"/>
      </patternFill>
    </fill>
  </fills>
  <borders count="34">
    <border>
      <left/>
      <right/>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style="slantDashDot">
        <color indexed="64"/>
      </right>
      <top style="thin">
        <color indexed="64"/>
      </top>
      <bottom style="thin">
        <color indexed="64"/>
      </bottom>
      <diagonal/>
    </border>
  </borders>
  <cellStyleXfs count="2">
    <xf numFmtId="0" fontId="0" fillId="0" borderId="0"/>
    <xf numFmtId="0" fontId="8" fillId="0" borderId="0" applyNumberFormat="0" applyFill="0" applyBorder="0" applyAlignment="0" applyProtection="0"/>
  </cellStyleXfs>
  <cellXfs count="185">
    <xf numFmtId="0" fontId="0" fillId="0" borderId="0" xfId="0"/>
    <xf numFmtId="0" fontId="1" fillId="0" borderId="0" xfId="0" applyFont="1"/>
    <xf numFmtId="0" fontId="6" fillId="0" borderId="19" xfId="0" applyFont="1" applyBorder="1" applyAlignment="1" applyProtection="1">
      <alignment horizontal="center" vertical="center"/>
      <protection locked="0"/>
    </xf>
    <xf numFmtId="0" fontId="6" fillId="0" borderId="0" xfId="0" applyFont="1"/>
    <xf numFmtId="0" fontId="6" fillId="0" borderId="0" xfId="0" applyFont="1" applyProtection="1">
      <protection locked="0"/>
    </xf>
    <xf numFmtId="0" fontId="6" fillId="2" borderId="20" xfId="0" applyFont="1" applyFill="1" applyBorder="1" applyAlignment="1" applyProtection="1">
      <alignment horizontal="center" vertical="center"/>
    </xf>
    <xf numFmtId="0" fontId="6" fillId="0" borderId="20" xfId="0" applyFont="1" applyBorder="1" applyAlignment="1" applyProtection="1">
      <alignment horizontal="center" vertical="center"/>
      <protection locked="0"/>
    </xf>
    <xf numFmtId="0" fontId="6" fillId="0" borderId="20" xfId="0" applyFont="1" applyFill="1" applyBorder="1" applyAlignment="1" applyProtection="1">
      <alignment vertical="center" wrapText="1"/>
    </xf>
    <xf numFmtId="0" fontId="7" fillId="0" borderId="20" xfId="0" applyFont="1" applyFill="1" applyBorder="1" applyAlignment="1" applyProtection="1">
      <alignment horizontal="left" vertical="center" wrapText="1"/>
    </xf>
    <xf numFmtId="0" fontId="11" fillId="0" borderId="20" xfId="1" applyFont="1" applyFill="1" applyBorder="1" applyAlignment="1" applyProtection="1">
      <alignment vertical="center" wrapText="1"/>
    </xf>
    <xf numFmtId="0" fontId="11" fillId="0" borderId="20" xfId="1" applyFont="1" applyFill="1" applyBorder="1" applyAlignment="1" applyProtection="1">
      <alignment horizontal="left" vertical="center" wrapText="1"/>
    </xf>
    <xf numFmtId="0" fontId="13" fillId="0" borderId="21" xfId="1" applyFont="1" applyFill="1" applyBorder="1" applyAlignment="1" applyProtection="1">
      <alignment horizontal="left" vertical="center" wrapText="1"/>
      <protection locked="0"/>
    </xf>
    <xf numFmtId="0" fontId="12" fillId="0" borderId="20" xfId="1" applyFont="1" applyFill="1" applyBorder="1" applyAlignment="1" applyProtection="1">
      <alignment horizontal="left" vertical="center" wrapText="1"/>
    </xf>
    <xf numFmtId="0" fontId="6" fillId="0" borderId="20" xfId="1" applyFont="1" applyFill="1" applyBorder="1" applyAlignment="1" applyProtection="1">
      <alignment horizontal="left" vertical="center" wrapText="1"/>
    </xf>
    <xf numFmtId="0" fontId="6" fillId="0" borderId="20" xfId="0" applyFont="1" applyBorder="1" applyAlignment="1" applyProtection="1">
      <alignment horizontal="left" vertical="center" wrapText="1"/>
    </xf>
    <xf numFmtId="0" fontId="6" fillId="0" borderId="21" xfId="0" applyFont="1" applyBorder="1" applyAlignment="1" applyProtection="1">
      <alignment horizontal="left" vertical="center" wrapText="1"/>
      <protection locked="0"/>
    </xf>
    <xf numFmtId="0" fontId="6" fillId="0" borderId="20" xfId="0" applyFont="1" applyFill="1" applyBorder="1" applyAlignment="1" applyProtection="1">
      <alignment horizontal="left" vertical="center" wrapText="1"/>
    </xf>
    <xf numFmtId="0" fontId="6" fillId="0" borderId="20" xfId="0" applyFont="1" applyBorder="1" applyAlignment="1" applyProtection="1">
      <alignment vertical="center" wrapText="1"/>
    </xf>
    <xf numFmtId="0" fontId="11" fillId="0" borderId="20" xfId="1" applyFont="1" applyBorder="1" applyAlignment="1" applyProtection="1">
      <alignment horizontal="left" vertical="center" wrapText="1"/>
    </xf>
    <xf numFmtId="0" fontId="6" fillId="0" borderId="0" xfId="0" applyFont="1" applyProtection="1"/>
    <xf numFmtId="0" fontId="6" fillId="0" borderId="0" xfId="0" applyFont="1" applyAlignment="1" applyProtection="1">
      <alignment horizontal="left" vertical="center" wrapText="1"/>
    </xf>
    <xf numFmtId="0" fontId="6" fillId="0" borderId="0" xfId="0" applyFont="1" applyAlignment="1" applyProtection="1">
      <alignment horizontal="left" vertical="center" wrapText="1"/>
      <protection locked="0"/>
    </xf>
    <xf numFmtId="0" fontId="6" fillId="2" borderId="19" xfId="0" applyFont="1" applyFill="1" applyBorder="1" applyAlignment="1" applyProtection="1">
      <alignment horizontal="center" vertical="center"/>
      <protection locked="0"/>
    </xf>
    <xf numFmtId="0" fontId="6" fillId="2" borderId="19" xfId="0" applyFont="1" applyFill="1" applyBorder="1" applyAlignment="1" applyProtection="1">
      <alignment horizontal="center" vertical="center" wrapText="1"/>
      <protection locked="0"/>
    </xf>
    <xf numFmtId="0" fontId="6" fillId="0" borderId="0" xfId="0" applyFont="1" applyBorder="1" applyAlignment="1" applyProtection="1">
      <alignment vertical="center" wrapText="1"/>
    </xf>
    <xf numFmtId="0" fontId="6" fillId="0" borderId="25" xfId="0" applyFont="1" applyBorder="1" applyAlignment="1" applyProtection="1">
      <alignment horizontal="center" vertical="center" wrapText="1"/>
      <protection locked="0"/>
    </xf>
    <xf numFmtId="0" fontId="6" fillId="0" borderId="25" xfId="0" applyFont="1" applyBorder="1" applyAlignment="1" applyProtection="1">
      <alignment vertical="center" wrapText="1"/>
    </xf>
    <xf numFmtId="0" fontId="6" fillId="0" borderId="25" xfId="0" applyFont="1" applyBorder="1" applyAlignment="1" applyProtection="1">
      <alignment horizontal="left" vertical="center" wrapText="1"/>
    </xf>
    <xf numFmtId="0" fontId="6" fillId="0" borderId="26" xfId="0" applyFont="1" applyBorder="1" applyAlignment="1" applyProtection="1">
      <alignment horizontal="left" vertical="center" wrapText="1"/>
      <protection locked="0"/>
    </xf>
    <xf numFmtId="0" fontId="6" fillId="2" borderId="20" xfId="0" applyFont="1" applyFill="1" applyBorder="1" applyAlignment="1">
      <alignment horizontal="center" vertical="center" wrapText="1"/>
    </xf>
    <xf numFmtId="0" fontId="6" fillId="0" borderId="20" xfId="0" applyFont="1" applyFill="1" applyBorder="1" applyAlignment="1">
      <alignment horizontal="left" vertical="center" wrapText="1"/>
    </xf>
    <xf numFmtId="0" fontId="6" fillId="0" borderId="20" xfId="0" applyFont="1" applyBorder="1" applyAlignment="1">
      <alignment horizontal="left" vertical="center" wrapText="1"/>
    </xf>
    <xf numFmtId="0" fontId="6" fillId="0" borderId="25" xfId="0" applyFont="1" applyBorder="1" applyAlignment="1">
      <alignment horizontal="center" vertical="center" wrapText="1"/>
    </xf>
    <xf numFmtId="0" fontId="6" fillId="0" borderId="25" xfId="0" applyFont="1" applyBorder="1" applyAlignment="1">
      <alignment horizontal="left" vertical="center" wrapText="1"/>
    </xf>
    <xf numFmtId="0" fontId="6" fillId="0" borderId="0" xfId="0" applyFont="1" applyAlignment="1">
      <alignment wrapText="1"/>
    </xf>
    <xf numFmtId="0" fontId="6" fillId="0" borderId="0" xfId="0" applyFont="1" applyAlignment="1">
      <alignment vertical="center" wrapText="1"/>
    </xf>
    <xf numFmtId="0" fontId="6" fillId="0" borderId="21" xfId="0" applyFont="1" applyFill="1" applyBorder="1" applyAlignment="1" applyProtection="1">
      <alignment horizontal="left" vertical="center" wrapText="1"/>
      <protection locked="0"/>
    </xf>
    <xf numFmtId="0" fontId="6" fillId="2" borderId="19" xfId="0" applyFont="1" applyFill="1" applyBorder="1" applyAlignment="1">
      <alignment horizontal="center" vertical="center" wrapText="1"/>
    </xf>
    <xf numFmtId="0" fontId="12" fillId="0" borderId="21" xfId="1" applyFont="1" applyFill="1" applyBorder="1" applyAlignment="1" applyProtection="1">
      <alignment horizontal="left" vertical="center" wrapText="1"/>
      <protection locked="0"/>
    </xf>
    <xf numFmtId="0" fontId="6" fillId="0" borderId="24" xfId="0" applyFont="1" applyBorder="1" applyAlignment="1">
      <alignment horizontal="center" vertical="center" wrapText="1"/>
    </xf>
    <xf numFmtId="0" fontId="10" fillId="0" borderId="20" xfId="0" applyFont="1" applyBorder="1" applyAlignment="1">
      <alignment vertical="center" wrapText="1"/>
    </xf>
    <xf numFmtId="0" fontId="6" fillId="0" borderId="20" xfId="0" applyFont="1" applyFill="1" applyBorder="1" applyAlignment="1">
      <alignment wrapText="1"/>
    </xf>
    <xf numFmtId="0" fontId="6" fillId="0" borderId="20" xfId="1" applyFont="1" applyFill="1" applyBorder="1" applyAlignment="1">
      <alignment wrapText="1"/>
    </xf>
    <xf numFmtId="0" fontId="10" fillId="0" borderId="20" xfId="0" applyFont="1" applyBorder="1" applyAlignment="1">
      <alignment horizontal="left" vertical="center" wrapText="1"/>
    </xf>
    <xf numFmtId="0" fontId="6" fillId="0" borderId="20" xfId="0" applyFont="1" applyBorder="1" applyAlignment="1">
      <alignment horizontal="left" vertical="center" wrapText="1" indent="3"/>
    </xf>
    <xf numFmtId="0" fontId="6" fillId="0" borderId="20" xfId="0" applyFont="1" applyFill="1" applyBorder="1" applyAlignment="1">
      <alignment horizontal="left" vertical="center" wrapText="1" indent="3"/>
    </xf>
    <xf numFmtId="0" fontId="6" fillId="0" borderId="20" xfId="0" applyFont="1" applyBorder="1" applyAlignment="1">
      <alignment horizontal="left" indent="3"/>
    </xf>
    <xf numFmtId="0" fontId="6" fillId="0" borderId="20" xfId="0" applyFont="1" applyBorder="1"/>
    <xf numFmtId="0" fontId="6" fillId="0" borderId="20" xfId="0" applyFont="1" applyFill="1" applyBorder="1" applyAlignment="1">
      <alignment vertical="center" wrapText="1"/>
    </xf>
    <xf numFmtId="0" fontId="6" fillId="0" borderId="21" xfId="0" applyFont="1" applyFill="1" applyBorder="1" applyAlignment="1" applyProtection="1">
      <alignment vertical="center" wrapText="1"/>
      <protection locked="0"/>
    </xf>
    <xf numFmtId="0" fontId="10" fillId="0" borderId="20" xfId="0" applyFont="1" applyFill="1" applyBorder="1" applyAlignment="1">
      <alignment vertical="center" wrapText="1"/>
    </xf>
    <xf numFmtId="0" fontId="6" fillId="0" borderId="20" xfId="0" applyFont="1" applyBorder="1" applyAlignment="1">
      <alignment vertical="center" wrapText="1"/>
    </xf>
    <xf numFmtId="0" fontId="13" fillId="0" borderId="20" xfId="1" applyFont="1" applyFill="1" applyBorder="1" applyAlignment="1" applyProtection="1">
      <alignment vertical="center" wrapText="1"/>
    </xf>
    <xf numFmtId="0" fontId="13" fillId="0" borderId="21" xfId="1" applyFont="1" applyFill="1" applyBorder="1" applyAlignment="1" applyProtection="1">
      <alignment vertical="center" wrapText="1"/>
      <protection locked="0"/>
    </xf>
    <xf numFmtId="0" fontId="6" fillId="2" borderId="9" xfId="0" applyFont="1" applyFill="1" applyBorder="1" applyAlignment="1">
      <alignment vertical="center" wrapText="1"/>
    </xf>
    <xf numFmtId="0" fontId="6" fillId="2" borderId="7" xfId="0" applyFont="1" applyFill="1" applyBorder="1" applyAlignment="1" applyProtection="1">
      <alignment vertical="center" wrapText="1"/>
      <protection locked="0"/>
    </xf>
    <xf numFmtId="0" fontId="12" fillId="0" borderId="22" xfId="1" applyFont="1" applyFill="1" applyBorder="1" applyAlignment="1" applyProtection="1">
      <alignment vertical="center" wrapText="1"/>
    </xf>
    <xf numFmtId="0" fontId="6" fillId="0" borderId="21" xfId="0" applyFont="1" applyBorder="1" applyAlignment="1" applyProtection="1">
      <alignment vertical="center" wrapText="1"/>
      <protection locked="0"/>
    </xf>
    <xf numFmtId="0" fontId="6" fillId="2" borderId="22" xfId="0" applyFont="1" applyFill="1" applyBorder="1" applyAlignment="1">
      <alignment horizontal="center" vertical="center" wrapText="1"/>
    </xf>
    <xf numFmtId="0" fontId="6" fillId="0" borderId="22" xfId="0" applyFont="1" applyFill="1" applyBorder="1" applyAlignment="1">
      <alignment vertical="center" wrapText="1"/>
    </xf>
    <xf numFmtId="0" fontId="12" fillId="0" borderId="20" xfId="1" applyFont="1" applyFill="1" applyBorder="1" applyAlignment="1" applyProtection="1">
      <alignment vertical="center" wrapText="1"/>
    </xf>
    <xf numFmtId="0" fontId="6" fillId="0" borderId="20" xfId="0" applyFont="1" applyFill="1" applyBorder="1" applyAlignment="1">
      <alignment horizontal="left" vertical="center" wrapText="1" indent="2"/>
    </xf>
    <xf numFmtId="0" fontId="6" fillId="0" borderId="20" xfId="1" applyFont="1" applyFill="1" applyBorder="1" applyAlignment="1" applyProtection="1">
      <alignment vertical="center" wrapText="1"/>
    </xf>
    <xf numFmtId="0" fontId="11" fillId="0" borderId="20" xfId="1" applyFont="1" applyBorder="1" applyAlignment="1" applyProtection="1">
      <alignment vertical="center" wrapText="1"/>
    </xf>
    <xf numFmtId="0" fontId="6" fillId="0" borderId="0" xfId="0" applyFont="1" applyBorder="1" applyAlignment="1" applyProtection="1">
      <alignment horizontal="left" vertical="center"/>
    </xf>
    <xf numFmtId="0" fontId="6" fillId="0" borderId="20" xfId="0" applyFont="1" applyBorder="1" applyAlignment="1" applyProtection="1">
      <alignment horizontal="left" vertical="center"/>
    </xf>
    <xf numFmtId="0" fontId="6" fillId="0" borderId="25" xfId="0" applyFont="1" applyBorder="1" applyAlignment="1" applyProtection="1">
      <alignment wrapText="1"/>
    </xf>
    <xf numFmtId="0" fontId="6" fillId="0" borderId="26" xfId="0" applyFont="1" applyBorder="1" applyAlignment="1" applyProtection="1">
      <alignment wrapText="1"/>
      <protection locked="0"/>
    </xf>
    <xf numFmtId="0" fontId="15" fillId="0" borderId="0" xfId="0" applyFont="1"/>
    <xf numFmtId="0" fontId="14" fillId="0" borderId="0" xfId="0" applyFont="1"/>
    <xf numFmtId="0" fontId="14" fillId="0" borderId="20" xfId="0" applyFont="1" applyBorder="1"/>
    <xf numFmtId="0" fontId="15" fillId="0" borderId="20" xfId="0" applyFont="1" applyBorder="1" applyAlignment="1">
      <alignment horizontal="center"/>
    </xf>
    <xf numFmtId="0" fontId="15" fillId="0" borderId="20" xfId="0" applyFont="1" applyFill="1" applyBorder="1" applyAlignment="1">
      <alignment horizontal="center" vertical="center"/>
    </xf>
    <xf numFmtId="0" fontId="15" fillId="0" borderId="20" xfId="0" applyFont="1" applyFill="1" applyBorder="1" applyAlignment="1">
      <alignment horizontal="center" vertical="center" wrapText="1"/>
    </xf>
    <xf numFmtId="0" fontId="14" fillId="0" borderId="20" xfId="0" applyFont="1" applyFill="1" applyBorder="1" applyAlignment="1">
      <alignment horizontal="center" vertical="center" wrapText="1"/>
    </xf>
    <xf numFmtId="0" fontId="13" fillId="0" borderId="23" xfId="1" applyFont="1" applyFill="1" applyBorder="1" applyAlignment="1" applyProtection="1">
      <alignment vertical="center" wrapText="1"/>
      <protection locked="0"/>
    </xf>
    <xf numFmtId="0" fontId="11" fillId="0" borderId="21" xfId="1" applyFont="1" applyFill="1" applyBorder="1" applyAlignment="1" applyProtection="1">
      <alignment horizontal="left" vertical="center" wrapText="1"/>
      <protection locked="0"/>
    </xf>
    <xf numFmtId="0" fontId="6" fillId="2" borderId="20" xfId="0" applyFont="1" applyFill="1" applyBorder="1" applyAlignment="1">
      <alignment vertical="center" wrapText="1"/>
    </xf>
    <xf numFmtId="0" fontId="6" fillId="0" borderId="20" xfId="1" applyFont="1" applyFill="1" applyBorder="1" applyAlignment="1">
      <alignment vertical="center" wrapText="1"/>
    </xf>
    <xf numFmtId="0" fontId="12" fillId="0" borderId="21" xfId="1" applyFont="1" applyFill="1" applyBorder="1" applyAlignment="1" applyProtection="1">
      <alignment vertical="center" wrapText="1"/>
      <protection locked="0"/>
    </xf>
    <xf numFmtId="0" fontId="6" fillId="4" borderId="19" xfId="0" applyFont="1" applyFill="1" applyBorder="1" applyAlignment="1" applyProtection="1">
      <alignment horizontal="center" vertical="center"/>
      <protection locked="0"/>
    </xf>
    <xf numFmtId="0" fontId="1" fillId="5" borderId="0" xfId="0" applyFont="1" applyFill="1"/>
    <xf numFmtId="0" fontId="4" fillId="5" borderId="0" xfId="0" applyFont="1" applyFill="1" applyBorder="1" applyAlignment="1"/>
    <xf numFmtId="0" fontId="6" fillId="0" borderId="21" xfId="0" applyFont="1" applyFill="1" applyBorder="1" applyProtection="1"/>
    <xf numFmtId="0" fontId="11" fillId="0" borderId="21" xfId="1" applyFont="1" applyFill="1" applyBorder="1" applyAlignment="1" applyProtection="1">
      <alignment horizontal="left" vertical="center"/>
    </xf>
    <xf numFmtId="0" fontId="11" fillId="0" borderId="21" xfId="1" applyFont="1" applyFill="1" applyBorder="1" applyAlignment="1" applyProtection="1">
      <alignment horizontal="left" vertical="center" wrapText="1"/>
    </xf>
    <xf numFmtId="0" fontId="9" fillId="0" borderId="20" xfId="0" applyFont="1" applyFill="1" applyBorder="1" applyAlignment="1">
      <alignment horizontal="left" vertical="center" wrapText="1"/>
    </xf>
    <xf numFmtId="0" fontId="17" fillId="2" borderId="19" xfId="0" applyFont="1" applyFill="1" applyBorder="1" applyAlignment="1">
      <alignment horizontal="center" vertical="center" wrapText="1"/>
    </xf>
    <xf numFmtId="0" fontId="17" fillId="2" borderId="20" xfId="0" applyFont="1" applyFill="1" applyBorder="1" applyAlignment="1">
      <alignment horizontal="center" vertical="center" wrapText="1"/>
    </xf>
    <xf numFmtId="0" fontId="17" fillId="2" borderId="21" xfId="0" applyFont="1" applyFill="1" applyBorder="1" applyAlignment="1" applyProtection="1">
      <alignment horizontal="center" vertical="center" wrapText="1"/>
      <protection locked="0"/>
    </xf>
    <xf numFmtId="0" fontId="17" fillId="2" borderId="21" xfId="0" applyFont="1" applyFill="1" applyBorder="1" applyAlignment="1">
      <alignment horizontal="center" vertical="center" wrapText="1"/>
    </xf>
    <xf numFmtId="0" fontId="18" fillId="5" borderId="0" xfId="0" applyFont="1" applyFill="1"/>
    <xf numFmtId="0" fontId="17" fillId="2" borderId="19" xfId="0" applyFont="1" applyFill="1" applyBorder="1" applyAlignment="1" applyProtection="1">
      <alignment horizontal="center" vertical="center" wrapText="1"/>
      <protection locked="0"/>
    </xf>
    <xf numFmtId="0" fontId="17" fillId="2" borderId="20" xfId="0" applyFont="1" applyFill="1" applyBorder="1" applyAlignment="1" applyProtection="1">
      <alignment horizontal="center" vertical="center" wrapText="1"/>
    </xf>
    <xf numFmtId="0" fontId="17" fillId="2" borderId="20" xfId="0" applyFont="1" applyFill="1" applyBorder="1" applyAlignment="1" applyProtection="1">
      <alignment horizontal="center" vertical="center"/>
      <protection locked="0"/>
    </xf>
    <xf numFmtId="0" fontId="17" fillId="2" borderId="20" xfId="0" applyFont="1" applyFill="1" applyBorder="1" applyAlignment="1" applyProtection="1">
      <alignment horizontal="center" vertical="center"/>
    </xf>
    <xf numFmtId="0" fontId="17" fillId="2" borderId="19" xfId="0" applyFont="1" applyFill="1" applyBorder="1" applyAlignment="1">
      <alignment horizontal="center" vertical="center"/>
    </xf>
    <xf numFmtId="0" fontId="17" fillId="2" borderId="20" xfId="0" applyFont="1" applyFill="1" applyBorder="1" applyAlignment="1">
      <alignment horizontal="center" vertical="center"/>
    </xf>
    <xf numFmtId="0" fontId="17" fillId="2" borderId="21" xfId="0" applyFont="1" applyFill="1" applyBorder="1" applyAlignment="1">
      <alignment horizontal="center" vertical="center"/>
    </xf>
    <xf numFmtId="0" fontId="6" fillId="0" borderId="25" xfId="0" applyFont="1" applyBorder="1" applyAlignment="1">
      <alignment vertical="center" wrapText="1"/>
    </xf>
    <xf numFmtId="0" fontId="6" fillId="0" borderId="26" xfId="0" applyFont="1" applyBorder="1" applyAlignment="1" applyProtection="1">
      <alignment vertical="center" wrapText="1"/>
      <protection locked="0"/>
    </xf>
    <xf numFmtId="0" fontId="6" fillId="2" borderId="6" xfId="0" applyFont="1" applyFill="1" applyBorder="1" applyAlignment="1">
      <alignment vertical="center" wrapText="1"/>
    </xf>
    <xf numFmtId="0" fontId="6" fillId="2" borderId="6" xfId="0" applyFont="1" applyFill="1" applyBorder="1" applyAlignment="1">
      <alignment horizontal="center" vertical="center" wrapText="1"/>
    </xf>
    <xf numFmtId="0" fontId="6" fillId="2" borderId="29" xfId="0" applyFont="1" applyFill="1" applyBorder="1" applyAlignment="1">
      <alignment horizontal="center" vertical="center" wrapText="1"/>
    </xf>
    <xf numFmtId="0" fontId="6" fillId="0" borderId="31" xfId="0" applyFont="1" applyBorder="1" applyProtection="1">
      <protection locked="0"/>
    </xf>
    <xf numFmtId="0" fontId="6" fillId="0" borderId="8" xfId="0" applyFont="1" applyBorder="1" applyProtection="1">
      <protection locked="0"/>
    </xf>
    <xf numFmtId="0" fontId="6" fillId="2" borderId="19" xfId="0" applyFont="1" applyFill="1" applyBorder="1" applyAlignment="1">
      <alignment vertical="center" wrapText="1"/>
    </xf>
    <xf numFmtId="0" fontId="6" fillId="2" borderId="21" xfId="0" applyFont="1" applyFill="1" applyBorder="1" applyAlignment="1">
      <alignment vertical="center" wrapText="1"/>
    </xf>
    <xf numFmtId="0" fontId="10" fillId="2" borderId="24" xfId="0" applyFont="1" applyFill="1" applyBorder="1" applyAlignment="1">
      <alignment horizontal="center" vertical="center"/>
    </xf>
    <xf numFmtId="0" fontId="10" fillId="2" borderId="25" xfId="0" applyFont="1" applyFill="1" applyBorder="1" applyAlignment="1">
      <alignment vertical="center"/>
    </xf>
    <xf numFmtId="0" fontId="10" fillId="2" borderId="26" xfId="0" applyFont="1" applyFill="1" applyBorder="1" applyAlignment="1">
      <alignment vertical="center"/>
    </xf>
    <xf numFmtId="0" fontId="6" fillId="0" borderId="6" xfId="0" applyFont="1" applyBorder="1" applyAlignment="1">
      <alignment vertical="center"/>
    </xf>
    <xf numFmtId="0" fontId="6" fillId="0" borderId="21" xfId="0" applyFont="1" applyFill="1" applyBorder="1" applyAlignment="1">
      <alignment wrapText="1"/>
    </xf>
    <xf numFmtId="0" fontId="13" fillId="0" borderId="21" xfId="1" applyFont="1" applyFill="1" applyBorder="1" applyAlignment="1">
      <alignment wrapText="1"/>
    </xf>
    <xf numFmtId="0" fontId="6" fillId="0" borderId="25" xfId="0" applyFont="1" applyFill="1" applyBorder="1" applyAlignment="1">
      <alignment vertical="center" wrapText="1"/>
    </xf>
    <xf numFmtId="0" fontId="6" fillId="0" borderId="25" xfId="0" applyFont="1" applyBorder="1" applyAlignment="1">
      <alignment wrapText="1"/>
    </xf>
    <xf numFmtId="0" fontId="6" fillId="0" borderId="26" xfId="0" applyFont="1" applyBorder="1" applyAlignment="1">
      <alignment wrapText="1"/>
    </xf>
    <xf numFmtId="0" fontId="14" fillId="2" borderId="19" xfId="0" applyFont="1" applyFill="1" applyBorder="1" applyAlignment="1">
      <alignment vertical="center" wrapText="1"/>
    </xf>
    <xf numFmtId="0" fontId="14" fillId="0" borderId="21" xfId="0" applyFont="1" applyFill="1" applyBorder="1" applyAlignment="1">
      <alignment vertical="center" wrapText="1"/>
    </xf>
    <xf numFmtId="0" fontId="15" fillId="0" borderId="21" xfId="0" applyFont="1" applyFill="1" applyBorder="1" applyAlignment="1">
      <alignment horizontal="left" vertical="center" wrapText="1" indent="2"/>
    </xf>
    <xf numFmtId="0" fontId="14" fillId="0" borderId="21" xfId="0" applyFont="1" applyFill="1" applyBorder="1"/>
    <xf numFmtId="0" fontId="14" fillId="2" borderId="24" xfId="0" applyFont="1" applyFill="1" applyBorder="1" applyAlignment="1">
      <alignment vertical="center" wrapText="1"/>
    </xf>
    <xf numFmtId="0" fontId="15" fillId="0" borderId="25" xfId="0" applyFont="1" applyFill="1" applyBorder="1" applyAlignment="1">
      <alignment horizontal="center" vertical="center" wrapText="1"/>
    </xf>
    <xf numFmtId="0" fontId="15" fillId="0" borderId="26" xfId="0" applyFont="1" applyFill="1" applyBorder="1"/>
    <xf numFmtId="0" fontId="6" fillId="0" borderId="24" xfId="0" applyFont="1" applyBorder="1" applyAlignment="1" applyProtection="1">
      <alignment horizontal="center" vertical="center" wrapText="1"/>
    </xf>
    <xf numFmtId="0" fontId="6" fillId="0" borderId="25" xfId="0" applyFont="1" applyBorder="1" applyAlignment="1" applyProtection="1">
      <alignment horizontal="center" vertical="center" wrapText="1"/>
    </xf>
    <xf numFmtId="0" fontId="6" fillId="0" borderId="0" xfId="0" applyFont="1" applyFill="1"/>
    <xf numFmtId="0" fontId="11" fillId="0" borderId="0" xfId="1" applyFont="1" applyFill="1" applyAlignment="1">
      <alignment wrapText="1"/>
    </xf>
    <xf numFmtId="0" fontId="6" fillId="0" borderId="0" xfId="0" applyFont="1" applyFill="1" applyBorder="1"/>
    <xf numFmtId="0" fontId="8" fillId="0" borderId="0" xfId="1" applyFill="1" applyAlignment="1">
      <alignment wrapText="1"/>
    </xf>
    <xf numFmtId="0" fontId="8" fillId="0" borderId="21" xfId="1" applyFill="1" applyBorder="1" applyAlignment="1" applyProtection="1">
      <alignment horizontal="left" vertical="center" wrapText="1"/>
      <protection locked="0"/>
    </xf>
    <xf numFmtId="0" fontId="8" fillId="0" borderId="20" xfId="1" applyFill="1" applyBorder="1" applyAlignment="1" applyProtection="1">
      <alignment horizontal="left" vertical="center" wrapText="1"/>
    </xf>
    <xf numFmtId="0" fontId="8" fillId="0" borderId="20" xfId="1" applyBorder="1" applyAlignment="1" applyProtection="1">
      <alignment vertical="center" wrapText="1"/>
    </xf>
    <xf numFmtId="0" fontId="8" fillId="0" borderId="20" xfId="1" applyBorder="1" applyAlignment="1" applyProtection="1">
      <alignment horizontal="left" vertical="center" wrapText="1"/>
    </xf>
    <xf numFmtId="0" fontId="6" fillId="0" borderId="33" xfId="0" applyFont="1" applyBorder="1" applyAlignment="1" applyProtection="1">
      <alignment horizontal="left" vertical="center" wrapText="1"/>
      <protection locked="0"/>
    </xf>
    <xf numFmtId="0" fontId="8" fillId="0" borderId="21" xfId="1" applyBorder="1" applyAlignment="1" applyProtection="1">
      <alignment horizontal="left" vertical="center" wrapText="1"/>
      <protection locked="0"/>
    </xf>
    <xf numFmtId="0" fontId="8" fillId="0" borderId="21" xfId="1" applyFill="1" applyBorder="1" applyAlignment="1" applyProtection="1">
      <alignment vertical="center" wrapText="1"/>
      <protection locked="0"/>
    </xf>
    <xf numFmtId="0" fontId="8" fillId="0" borderId="20" xfId="1" applyFill="1" applyBorder="1" applyAlignment="1" applyProtection="1">
      <alignment vertical="center" wrapText="1"/>
    </xf>
    <xf numFmtId="0" fontId="8" fillId="0" borderId="21" xfId="1" applyBorder="1" applyAlignment="1" applyProtection="1">
      <alignment vertical="center" wrapText="1"/>
      <protection locked="0"/>
    </xf>
    <xf numFmtId="0" fontId="8" fillId="0" borderId="21" xfId="1" applyFill="1" applyBorder="1" applyAlignment="1">
      <alignment wrapText="1"/>
    </xf>
    <xf numFmtId="0" fontId="2" fillId="0" borderId="1" xfId="0" applyFont="1" applyFill="1" applyBorder="1" applyAlignment="1">
      <alignment horizontal="left"/>
    </xf>
    <xf numFmtId="0" fontId="2" fillId="0" borderId="2" xfId="0" applyFont="1" applyFill="1" applyBorder="1" applyAlignment="1">
      <alignment horizontal="left"/>
    </xf>
    <xf numFmtId="0" fontId="3" fillId="0" borderId="3" xfId="0" applyFont="1" applyFill="1" applyBorder="1" applyAlignment="1" applyProtection="1">
      <alignment horizontal="center"/>
      <protection locked="0"/>
    </xf>
    <xf numFmtId="0" fontId="3" fillId="0" borderId="4" xfId="0" applyFont="1" applyFill="1" applyBorder="1" applyAlignment="1" applyProtection="1">
      <alignment horizontal="center"/>
      <protection locked="0"/>
    </xf>
    <xf numFmtId="0" fontId="3" fillId="0" borderId="5" xfId="0" applyFont="1" applyFill="1" applyBorder="1" applyAlignment="1" applyProtection="1">
      <alignment horizontal="center"/>
      <protection locked="0"/>
    </xf>
    <xf numFmtId="0" fontId="2" fillId="0" borderId="6" xfId="0" applyFont="1" applyFill="1" applyBorder="1" applyAlignment="1">
      <alignment horizontal="left"/>
    </xf>
    <xf numFmtId="0" fontId="2" fillId="0" borderId="7" xfId="0" applyFont="1" applyFill="1" applyBorder="1" applyAlignment="1">
      <alignment horizontal="left"/>
    </xf>
    <xf numFmtId="0" fontId="3" fillId="0" borderId="8" xfId="0" applyFont="1" applyFill="1" applyBorder="1" applyAlignment="1" applyProtection="1">
      <alignment horizontal="center"/>
      <protection locked="0"/>
    </xf>
    <xf numFmtId="0" fontId="3" fillId="0" borderId="9" xfId="0" applyFont="1" applyFill="1" applyBorder="1" applyAlignment="1" applyProtection="1">
      <alignment horizontal="center"/>
      <protection locked="0"/>
    </xf>
    <xf numFmtId="0" fontId="3" fillId="0" borderId="10" xfId="0" applyFont="1" applyFill="1" applyBorder="1" applyAlignment="1" applyProtection="1">
      <alignment horizontal="center"/>
      <protection locked="0"/>
    </xf>
    <xf numFmtId="0" fontId="5" fillId="0" borderId="6" xfId="0" applyFont="1" applyFill="1" applyBorder="1" applyAlignment="1">
      <alignment horizontal="left"/>
    </xf>
    <xf numFmtId="0" fontId="5" fillId="0" borderId="7" xfId="0" applyFont="1" applyFill="1" applyBorder="1" applyAlignment="1">
      <alignment horizontal="left"/>
    </xf>
    <xf numFmtId="0" fontId="5" fillId="0" borderId="11" xfId="0" applyFont="1" applyFill="1" applyBorder="1" applyAlignment="1">
      <alignment horizontal="left"/>
    </xf>
    <xf numFmtId="0" fontId="5" fillId="0" borderId="12" xfId="0" applyFont="1" applyFill="1" applyBorder="1" applyAlignment="1">
      <alignment horizontal="left"/>
    </xf>
    <xf numFmtId="0" fontId="3" fillId="0" borderId="13" xfId="0" applyFont="1" applyFill="1" applyBorder="1" applyAlignment="1" applyProtection="1">
      <alignment horizontal="center"/>
      <protection locked="0"/>
    </xf>
    <xf numFmtId="0" fontId="3" fillId="0" borderId="14" xfId="0" applyFont="1" applyFill="1" applyBorder="1" applyAlignment="1" applyProtection="1">
      <alignment horizontal="center"/>
      <protection locked="0"/>
    </xf>
    <xf numFmtId="0" fontId="3" fillId="0" borderId="15" xfId="0" applyFont="1" applyFill="1" applyBorder="1" applyAlignment="1" applyProtection="1">
      <alignment horizontal="center"/>
      <protection locked="0"/>
    </xf>
    <xf numFmtId="0" fontId="16" fillId="2" borderId="1" xfId="0" applyFont="1" applyFill="1" applyBorder="1" applyAlignment="1">
      <alignment horizontal="center"/>
    </xf>
    <xf numFmtId="0" fontId="16" fillId="2" borderId="4" xfId="0" applyFont="1" applyFill="1" applyBorder="1" applyAlignment="1">
      <alignment horizontal="center"/>
    </xf>
    <xf numFmtId="0" fontId="16" fillId="2" borderId="5" xfId="0" applyFont="1" applyFill="1" applyBorder="1" applyAlignment="1">
      <alignment horizontal="center"/>
    </xf>
    <xf numFmtId="0" fontId="17" fillId="2" borderId="19" xfId="0" applyFont="1" applyFill="1" applyBorder="1" applyAlignment="1">
      <alignment horizontal="center" vertical="center"/>
    </xf>
    <xf numFmtId="0" fontId="17" fillId="2" borderId="20" xfId="0" applyFont="1" applyFill="1" applyBorder="1" applyAlignment="1">
      <alignment horizontal="center" vertical="center"/>
    </xf>
    <xf numFmtId="0" fontId="17" fillId="2" borderId="21" xfId="0" applyFont="1" applyFill="1" applyBorder="1" applyAlignment="1">
      <alignment horizontal="center" vertical="center"/>
    </xf>
    <xf numFmtId="0" fontId="17" fillId="2" borderId="6" xfId="0" applyFont="1" applyFill="1" applyBorder="1" applyAlignment="1">
      <alignment horizontal="center" vertical="center" wrapText="1"/>
    </xf>
    <xf numFmtId="0" fontId="17" fillId="2" borderId="9"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16" fillId="2" borderId="1" xfId="0" applyFont="1" applyFill="1" applyBorder="1" applyAlignment="1" applyProtection="1">
      <alignment horizontal="center"/>
      <protection locked="0"/>
    </xf>
    <xf numFmtId="0" fontId="16" fillId="2" borderId="4" xfId="0" applyFont="1" applyFill="1" applyBorder="1" applyAlignment="1" applyProtection="1">
      <alignment horizontal="center"/>
      <protection locked="0"/>
    </xf>
    <xf numFmtId="0" fontId="16" fillId="2" borderId="5" xfId="0" applyFont="1" applyFill="1" applyBorder="1" applyAlignment="1" applyProtection="1">
      <alignment horizontal="center"/>
      <protection locked="0"/>
    </xf>
    <xf numFmtId="0" fontId="6" fillId="0" borderId="22" xfId="0" applyFont="1" applyBorder="1" applyAlignment="1" applyProtection="1">
      <alignment horizontal="left" vertical="center" wrapText="1"/>
    </xf>
    <xf numFmtId="0" fontId="6" fillId="0" borderId="27" xfId="0" applyFont="1" applyBorder="1" applyAlignment="1" applyProtection="1">
      <alignment horizontal="left" vertical="center" wrapText="1"/>
    </xf>
    <xf numFmtId="0" fontId="6" fillId="0" borderId="28" xfId="0" applyFont="1" applyBorder="1" applyAlignment="1" applyProtection="1">
      <alignment horizontal="left" vertical="center" wrapText="1"/>
    </xf>
    <xf numFmtId="0" fontId="12" fillId="0" borderId="22" xfId="1" applyFont="1" applyFill="1" applyBorder="1" applyAlignment="1" applyProtection="1">
      <alignment horizontal="left" vertical="center" wrapText="1"/>
    </xf>
    <xf numFmtId="0" fontId="12" fillId="0" borderId="28" xfId="1" applyFont="1" applyFill="1" applyBorder="1" applyAlignment="1" applyProtection="1">
      <alignment horizontal="left" vertical="center" wrapText="1"/>
    </xf>
    <xf numFmtId="0" fontId="16" fillId="2" borderId="1" xfId="0" applyFont="1" applyFill="1" applyBorder="1" applyAlignment="1">
      <alignment horizontal="center" vertical="center"/>
    </xf>
    <xf numFmtId="0" fontId="16" fillId="2" borderId="4" xfId="0" applyFont="1" applyFill="1" applyBorder="1" applyAlignment="1">
      <alignment horizontal="center" vertical="center"/>
    </xf>
    <xf numFmtId="0" fontId="16" fillId="2" borderId="5" xfId="0" applyFont="1" applyFill="1" applyBorder="1" applyAlignment="1">
      <alignment horizontal="center" vertical="center"/>
    </xf>
    <xf numFmtId="0" fontId="10" fillId="3" borderId="30" xfId="0" applyFont="1" applyFill="1" applyBorder="1" applyAlignment="1">
      <alignment horizontal="center" vertical="center" wrapText="1"/>
    </xf>
    <xf numFmtId="0" fontId="10" fillId="3" borderId="32" xfId="0" applyFont="1" applyFill="1" applyBorder="1" applyAlignment="1">
      <alignment horizontal="center" vertical="center" wrapText="1"/>
    </xf>
    <xf numFmtId="0" fontId="10" fillId="3" borderId="30" xfId="0" applyFont="1" applyFill="1" applyBorder="1" applyAlignment="1" applyProtection="1">
      <alignment horizontal="center" vertical="center" wrapText="1"/>
      <protection locked="0"/>
    </xf>
    <xf numFmtId="0" fontId="10" fillId="3" borderId="31" xfId="0" applyFont="1" applyFill="1" applyBorder="1" applyAlignment="1" applyProtection="1">
      <alignment horizontal="center" vertical="center" wrapText="1"/>
      <protection locked="0"/>
    </xf>
    <xf numFmtId="0" fontId="6" fillId="0" borderId="0" xfId="0" applyFont="1" applyBorder="1" applyAlignment="1" applyProtection="1">
      <alignment horizontal="center"/>
      <protection locked="0"/>
    </xf>
    <xf numFmtId="0" fontId="16" fillId="2" borderId="16" xfId="0" applyFont="1" applyFill="1" applyBorder="1" applyAlignment="1">
      <alignment horizontal="center"/>
    </xf>
    <xf numFmtId="0" fontId="16" fillId="2" borderId="17" xfId="0" applyFont="1" applyFill="1" applyBorder="1" applyAlignment="1">
      <alignment horizontal="center"/>
    </xf>
    <xf numFmtId="0" fontId="16" fillId="2" borderId="18" xfId="0" applyFont="1" applyFill="1" applyBorder="1" applyAlignment="1">
      <alignment horizontal="center"/>
    </xf>
  </cellXfs>
  <cellStyles count="2">
    <cellStyle name="Hyperlink" xfId="1" builtinId="8"/>
    <cellStyle name="Normal" xfId="0" builtinId="0"/>
  </cellStyles>
  <dxfs count="122">
    <dxf>
      <fill>
        <patternFill>
          <bgColor rgb="FF009CBD"/>
        </patternFill>
      </fill>
    </dxf>
    <dxf>
      <fill>
        <patternFill>
          <bgColor rgb="FF009CBD"/>
        </patternFill>
      </fill>
    </dxf>
    <dxf>
      <fill>
        <patternFill>
          <bgColor rgb="FFC0F5FF"/>
        </patternFill>
      </fill>
    </dxf>
    <dxf>
      <fill>
        <patternFill>
          <bgColor theme="9" tint="0.59996337778862885"/>
        </patternFill>
      </fill>
    </dxf>
    <dxf>
      <fill>
        <patternFill>
          <bgColor theme="5" tint="0.39994506668294322"/>
        </patternFill>
      </fill>
    </dxf>
    <dxf>
      <fill>
        <patternFill>
          <bgColor theme="6" tint="0.59996337778862885"/>
        </patternFill>
      </fill>
    </dxf>
    <dxf>
      <fill>
        <patternFill>
          <bgColor rgb="FFC0F5FF"/>
        </patternFill>
      </fill>
    </dxf>
    <dxf>
      <fill>
        <patternFill>
          <bgColor theme="9" tint="0.59996337778862885"/>
        </patternFill>
      </fill>
    </dxf>
    <dxf>
      <fill>
        <patternFill>
          <bgColor theme="5" tint="0.39994506668294322"/>
        </patternFill>
      </fill>
    </dxf>
    <dxf>
      <fill>
        <patternFill>
          <bgColor theme="6" tint="0.59996337778862885"/>
        </patternFill>
      </fill>
    </dxf>
    <dxf>
      <fill>
        <patternFill>
          <bgColor rgb="FF009CBD"/>
        </patternFill>
      </fill>
    </dxf>
    <dxf>
      <fill>
        <patternFill>
          <bgColor rgb="FF009CBD"/>
        </patternFill>
      </fill>
    </dxf>
    <dxf>
      <fill>
        <patternFill>
          <bgColor rgb="FFC0F5FF"/>
        </patternFill>
      </fill>
    </dxf>
    <dxf>
      <fill>
        <patternFill>
          <bgColor theme="9" tint="0.59996337778862885"/>
        </patternFill>
      </fill>
    </dxf>
    <dxf>
      <fill>
        <patternFill>
          <bgColor theme="5" tint="0.39994506668294322"/>
        </patternFill>
      </fill>
    </dxf>
    <dxf>
      <fill>
        <patternFill>
          <bgColor theme="6" tint="0.59996337778862885"/>
        </patternFill>
      </fill>
    </dxf>
    <dxf>
      <fill>
        <patternFill>
          <bgColor theme="5" tint="0.59996337778862885"/>
        </patternFill>
      </fill>
    </dxf>
    <dxf>
      <fill>
        <patternFill>
          <bgColor theme="9" tint="0.59996337778862885"/>
        </patternFill>
      </fill>
    </dxf>
    <dxf>
      <fill>
        <patternFill>
          <bgColor theme="6" tint="0.59996337778862885"/>
        </patternFill>
      </fill>
    </dxf>
    <dxf>
      <fill>
        <patternFill>
          <bgColor theme="7" tint="0.79998168889431442"/>
        </patternFill>
      </fill>
    </dxf>
    <dxf>
      <fill>
        <patternFill>
          <bgColor rgb="FFC0F5FF"/>
        </patternFill>
      </fill>
    </dxf>
    <dxf>
      <fill>
        <patternFill>
          <bgColor theme="9" tint="0.59996337778862885"/>
        </patternFill>
      </fill>
    </dxf>
    <dxf>
      <fill>
        <patternFill>
          <bgColor theme="5" tint="0.39994506668294322"/>
        </patternFill>
      </fill>
    </dxf>
    <dxf>
      <fill>
        <patternFill>
          <bgColor theme="6" tint="0.59996337778862885"/>
        </patternFill>
      </fill>
    </dxf>
    <dxf>
      <fill>
        <patternFill>
          <bgColor rgb="FFC0F5FF"/>
        </patternFill>
      </fill>
    </dxf>
    <dxf>
      <fill>
        <patternFill>
          <bgColor theme="9" tint="0.59996337778862885"/>
        </patternFill>
      </fill>
    </dxf>
    <dxf>
      <fill>
        <patternFill>
          <bgColor theme="5" tint="0.39994506668294322"/>
        </patternFill>
      </fill>
    </dxf>
    <dxf>
      <fill>
        <patternFill>
          <bgColor theme="6" tint="0.59996337778862885"/>
        </patternFill>
      </fill>
    </dxf>
    <dxf>
      <fill>
        <patternFill>
          <bgColor theme="5" tint="0.59996337778862885"/>
        </patternFill>
      </fill>
    </dxf>
    <dxf>
      <fill>
        <patternFill>
          <bgColor theme="9" tint="0.59996337778862885"/>
        </patternFill>
      </fill>
    </dxf>
    <dxf>
      <fill>
        <patternFill>
          <bgColor theme="6" tint="0.59996337778862885"/>
        </patternFill>
      </fill>
    </dxf>
    <dxf>
      <fill>
        <patternFill>
          <bgColor theme="7" tint="0.79998168889431442"/>
        </patternFill>
      </fill>
    </dxf>
    <dxf>
      <fill>
        <patternFill>
          <bgColor theme="5" tint="0.59996337778862885"/>
        </patternFill>
      </fill>
    </dxf>
    <dxf>
      <fill>
        <patternFill>
          <bgColor theme="9" tint="0.59996337778862885"/>
        </patternFill>
      </fill>
    </dxf>
    <dxf>
      <fill>
        <patternFill>
          <bgColor theme="6" tint="0.59996337778862885"/>
        </patternFill>
      </fill>
    </dxf>
    <dxf>
      <fill>
        <patternFill>
          <bgColor theme="7" tint="0.79998168889431442"/>
        </patternFill>
      </fill>
    </dxf>
    <dxf>
      <fill>
        <patternFill>
          <bgColor rgb="FF009CBD"/>
        </patternFill>
      </fill>
    </dxf>
    <dxf>
      <fill>
        <patternFill>
          <bgColor rgb="FF009CBD"/>
        </patternFill>
      </fill>
    </dxf>
    <dxf>
      <fill>
        <patternFill>
          <bgColor rgb="FF009CBD"/>
        </patternFill>
      </fill>
    </dxf>
    <dxf>
      <fill>
        <patternFill>
          <bgColor theme="5" tint="0.59996337778862885"/>
        </patternFill>
      </fill>
    </dxf>
    <dxf>
      <fill>
        <patternFill>
          <bgColor theme="9" tint="0.59996337778862885"/>
        </patternFill>
      </fill>
    </dxf>
    <dxf>
      <fill>
        <patternFill>
          <bgColor theme="6" tint="0.59996337778862885"/>
        </patternFill>
      </fill>
    </dxf>
    <dxf>
      <fill>
        <patternFill>
          <bgColor theme="7" tint="0.79998168889431442"/>
        </patternFill>
      </fill>
    </dxf>
    <dxf>
      <fill>
        <patternFill>
          <bgColor theme="5" tint="0.59996337778862885"/>
        </patternFill>
      </fill>
    </dxf>
    <dxf>
      <fill>
        <patternFill>
          <bgColor theme="9" tint="0.59996337778862885"/>
        </patternFill>
      </fill>
    </dxf>
    <dxf>
      <fill>
        <patternFill>
          <bgColor theme="6" tint="0.59996337778862885"/>
        </patternFill>
      </fill>
    </dxf>
    <dxf>
      <fill>
        <patternFill>
          <bgColor theme="7" tint="0.79998168889431442"/>
        </patternFill>
      </fill>
    </dxf>
    <dxf>
      <fill>
        <patternFill>
          <bgColor theme="5" tint="0.59996337778862885"/>
        </patternFill>
      </fill>
    </dxf>
    <dxf>
      <fill>
        <patternFill>
          <bgColor theme="9" tint="0.59996337778862885"/>
        </patternFill>
      </fill>
    </dxf>
    <dxf>
      <fill>
        <patternFill>
          <bgColor theme="6" tint="0.59996337778862885"/>
        </patternFill>
      </fill>
    </dxf>
    <dxf>
      <fill>
        <patternFill>
          <bgColor theme="7" tint="0.79998168889431442"/>
        </patternFill>
      </fill>
    </dxf>
    <dxf>
      <fill>
        <patternFill>
          <bgColor rgb="FFC0F5FF"/>
        </patternFill>
      </fill>
    </dxf>
    <dxf>
      <fill>
        <patternFill>
          <bgColor theme="9" tint="0.59996337778862885"/>
        </patternFill>
      </fill>
    </dxf>
    <dxf>
      <fill>
        <patternFill>
          <bgColor theme="5" tint="0.39994506668294322"/>
        </patternFill>
      </fill>
    </dxf>
    <dxf>
      <fill>
        <patternFill>
          <bgColor theme="6" tint="0.59996337778862885"/>
        </patternFill>
      </fill>
    </dxf>
    <dxf>
      <fill>
        <patternFill>
          <bgColor theme="5" tint="0.59996337778862885"/>
        </patternFill>
      </fill>
    </dxf>
    <dxf>
      <fill>
        <patternFill>
          <bgColor theme="9" tint="0.59996337778862885"/>
        </patternFill>
      </fill>
    </dxf>
    <dxf>
      <fill>
        <patternFill>
          <bgColor theme="6" tint="0.59996337778862885"/>
        </patternFill>
      </fill>
    </dxf>
    <dxf>
      <fill>
        <patternFill>
          <bgColor theme="7" tint="0.79998168889431442"/>
        </patternFill>
      </fill>
    </dxf>
    <dxf>
      <fill>
        <patternFill>
          <bgColor theme="5" tint="0.59996337778862885"/>
        </patternFill>
      </fill>
    </dxf>
    <dxf>
      <fill>
        <patternFill>
          <bgColor theme="9" tint="0.59996337778862885"/>
        </patternFill>
      </fill>
    </dxf>
    <dxf>
      <fill>
        <patternFill>
          <bgColor theme="6" tint="0.59996337778862885"/>
        </patternFill>
      </fill>
    </dxf>
    <dxf>
      <fill>
        <patternFill>
          <bgColor theme="7" tint="0.79998168889431442"/>
        </patternFill>
      </fill>
    </dxf>
    <dxf>
      <fill>
        <patternFill>
          <bgColor theme="5" tint="0.59996337778862885"/>
        </patternFill>
      </fill>
    </dxf>
    <dxf>
      <fill>
        <patternFill>
          <bgColor theme="9" tint="0.59996337778862885"/>
        </patternFill>
      </fill>
    </dxf>
    <dxf>
      <fill>
        <patternFill>
          <bgColor theme="6" tint="0.59996337778862885"/>
        </patternFill>
      </fill>
    </dxf>
    <dxf>
      <fill>
        <patternFill>
          <bgColor theme="7" tint="0.79998168889431442"/>
        </patternFill>
      </fill>
    </dxf>
    <dxf>
      <fill>
        <patternFill>
          <bgColor theme="5" tint="0.59996337778862885"/>
        </patternFill>
      </fill>
    </dxf>
    <dxf>
      <fill>
        <patternFill>
          <bgColor theme="9" tint="0.59996337778862885"/>
        </patternFill>
      </fill>
    </dxf>
    <dxf>
      <fill>
        <patternFill>
          <bgColor theme="6" tint="0.59996337778862885"/>
        </patternFill>
      </fill>
    </dxf>
    <dxf>
      <fill>
        <patternFill>
          <bgColor theme="7" tint="0.79998168889431442"/>
        </patternFill>
      </fill>
    </dxf>
    <dxf>
      <fill>
        <patternFill>
          <bgColor theme="5" tint="0.59996337778862885"/>
        </patternFill>
      </fill>
    </dxf>
    <dxf>
      <fill>
        <patternFill>
          <bgColor theme="9" tint="0.59996337778862885"/>
        </patternFill>
      </fill>
    </dxf>
    <dxf>
      <fill>
        <patternFill>
          <bgColor theme="6" tint="0.59996337778862885"/>
        </patternFill>
      </fill>
    </dxf>
    <dxf>
      <fill>
        <patternFill>
          <bgColor theme="7" tint="0.79998168889431442"/>
        </patternFill>
      </fill>
    </dxf>
    <dxf>
      <fill>
        <patternFill>
          <bgColor theme="3" tint="-0.24994659260841701"/>
        </patternFill>
      </fill>
    </dxf>
    <dxf>
      <fill>
        <patternFill>
          <bgColor theme="5" tint="0.59996337778862885"/>
        </patternFill>
      </fill>
    </dxf>
    <dxf>
      <fill>
        <patternFill>
          <bgColor theme="9" tint="0.59996337778862885"/>
        </patternFill>
      </fill>
    </dxf>
    <dxf>
      <fill>
        <patternFill>
          <bgColor theme="6" tint="0.59996337778862885"/>
        </patternFill>
      </fill>
    </dxf>
    <dxf>
      <fill>
        <patternFill>
          <bgColor theme="7" tint="0.79998168889431442"/>
        </patternFill>
      </fill>
    </dxf>
    <dxf>
      <fill>
        <patternFill>
          <bgColor theme="5" tint="0.59996337778862885"/>
        </patternFill>
      </fill>
    </dxf>
    <dxf>
      <fill>
        <patternFill>
          <bgColor theme="9" tint="0.59996337778862885"/>
        </patternFill>
      </fill>
    </dxf>
    <dxf>
      <fill>
        <patternFill>
          <bgColor theme="6" tint="0.59996337778862885"/>
        </patternFill>
      </fill>
    </dxf>
    <dxf>
      <fill>
        <patternFill>
          <bgColor theme="7" tint="0.79998168889431442"/>
        </patternFill>
      </fill>
    </dxf>
    <dxf>
      <fill>
        <patternFill>
          <bgColor theme="5" tint="0.59996337778862885"/>
        </patternFill>
      </fill>
    </dxf>
    <dxf>
      <fill>
        <patternFill>
          <bgColor theme="9" tint="0.59996337778862885"/>
        </patternFill>
      </fill>
    </dxf>
    <dxf>
      <fill>
        <patternFill>
          <bgColor theme="6" tint="0.59996337778862885"/>
        </patternFill>
      </fill>
    </dxf>
    <dxf>
      <fill>
        <patternFill>
          <bgColor theme="7" tint="0.79998168889431442"/>
        </patternFill>
      </fill>
    </dxf>
    <dxf>
      <fill>
        <patternFill>
          <bgColor rgb="FFC0F5FF"/>
        </patternFill>
      </fill>
    </dxf>
    <dxf>
      <fill>
        <patternFill>
          <bgColor theme="9" tint="0.59996337778862885"/>
        </patternFill>
      </fill>
    </dxf>
    <dxf>
      <fill>
        <patternFill>
          <bgColor theme="5" tint="0.39994506668294322"/>
        </patternFill>
      </fill>
    </dxf>
    <dxf>
      <fill>
        <patternFill>
          <bgColor theme="6" tint="0.59996337778862885"/>
        </patternFill>
      </fill>
    </dxf>
    <dxf>
      <fill>
        <patternFill>
          <bgColor theme="5" tint="0.59996337778862885"/>
        </patternFill>
      </fill>
    </dxf>
    <dxf>
      <fill>
        <patternFill>
          <bgColor theme="9" tint="0.59996337778862885"/>
        </patternFill>
      </fill>
    </dxf>
    <dxf>
      <fill>
        <patternFill>
          <bgColor theme="6" tint="0.59996337778862885"/>
        </patternFill>
      </fill>
    </dxf>
    <dxf>
      <fill>
        <patternFill>
          <bgColor theme="7" tint="0.79998168889431442"/>
        </patternFill>
      </fill>
    </dxf>
    <dxf>
      <fill>
        <patternFill>
          <bgColor theme="5" tint="0.59996337778862885"/>
        </patternFill>
      </fill>
    </dxf>
    <dxf>
      <fill>
        <patternFill>
          <bgColor theme="9" tint="0.59996337778862885"/>
        </patternFill>
      </fill>
    </dxf>
    <dxf>
      <fill>
        <patternFill>
          <bgColor theme="6" tint="0.59996337778862885"/>
        </patternFill>
      </fill>
    </dxf>
    <dxf>
      <fill>
        <patternFill>
          <bgColor theme="7" tint="0.79998168889431442"/>
        </patternFill>
      </fill>
    </dxf>
    <dxf>
      <fill>
        <patternFill>
          <bgColor rgb="FF009CBD"/>
        </patternFill>
      </fill>
    </dxf>
    <dxf>
      <fill>
        <patternFill>
          <bgColor rgb="FF009CBD"/>
        </patternFill>
      </fill>
    </dxf>
    <dxf>
      <fill>
        <patternFill>
          <bgColor rgb="FFC0F5FF"/>
        </patternFill>
      </fill>
    </dxf>
    <dxf>
      <fill>
        <patternFill>
          <bgColor theme="5" tint="0.59996337778862885"/>
        </patternFill>
      </fill>
    </dxf>
    <dxf>
      <fill>
        <patternFill>
          <bgColor theme="9" tint="0.59996337778862885"/>
        </patternFill>
      </fill>
    </dxf>
    <dxf>
      <fill>
        <patternFill>
          <bgColor theme="6" tint="0.59996337778862885"/>
        </patternFill>
      </fill>
    </dxf>
    <dxf>
      <fill>
        <patternFill>
          <bgColor rgb="FFC0F5FF"/>
        </patternFill>
      </fill>
    </dxf>
    <dxf>
      <fill>
        <patternFill>
          <bgColor theme="5" tint="0.59996337778862885"/>
        </patternFill>
      </fill>
    </dxf>
    <dxf>
      <fill>
        <patternFill>
          <bgColor theme="9" tint="0.59996337778862885"/>
        </patternFill>
      </fill>
    </dxf>
    <dxf>
      <fill>
        <patternFill>
          <bgColor theme="6" tint="0.59996337778862885"/>
        </patternFill>
      </fill>
    </dxf>
    <dxf>
      <fill>
        <patternFill>
          <bgColor rgb="FFC0F5FF"/>
        </patternFill>
      </fill>
    </dxf>
    <dxf>
      <fill>
        <patternFill>
          <bgColor theme="5" tint="0.59996337778862885"/>
        </patternFill>
      </fill>
    </dxf>
    <dxf>
      <fill>
        <patternFill>
          <bgColor theme="9" tint="0.59996337778862885"/>
        </patternFill>
      </fill>
    </dxf>
    <dxf>
      <fill>
        <patternFill>
          <bgColor theme="6" tint="0.59996337778862885"/>
        </patternFill>
      </fill>
    </dxf>
    <dxf>
      <fill>
        <patternFill>
          <bgColor theme="6" tint="0.59996337778862885"/>
        </patternFill>
      </fill>
    </dxf>
    <dxf>
      <fill>
        <patternFill>
          <bgColor rgb="FFFFFFCC"/>
        </patternFill>
      </fill>
    </dxf>
    <dxf>
      <fill>
        <patternFill>
          <bgColor rgb="FF009CBD"/>
        </patternFill>
      </fill>
    </dxf>
    <dxf>
      <fill>
        <patternFill>
          <bgColor rgb="FFC0F5FF"/>
        </patternFill>
      </fill>
    </dxf>
    <dxf>
      <fill>
        <patternFill>
          <bgColor theme="5" tint="0.59996337778862885"/>
        </patternFill>
      </fill>
    </dxf>
    <dxf>
      <fill>
        <patternFill>
          <bgColor theme="9" tint="0.59996337778862885"/>
        </patternFill>
      </fill>
    </dxf>
    <dxf>
      <fill>
        <patternFill>
          <bgColor theme="6" tint="0.59996337778862885"/>
        </patternFill>
      </fill>
    </dxf>
    <dxf>
      <fill>
        <patternFill>
          <bgColor rgb="FF009CBD"/>
        </patternFill>
      </fill>
    </dxf>
  </dxfs>
  <tableStyles count="0" defaultTableStyle="TableStyleMedium2" defaultPivotStyle="PivotStyleLight16"/>
  <colors>
    <mruColors>
      <color rgb="FF237385"/>
      <color rgb="FFF48484"/>
      <color rgb="FF009CBD"/>
      <color rgb="FFC0F5FF"/>
      <color rgb="FF0ACDFB"/>
      <color rgb="FF5FDFFD"/>
      <color rgb="FFDA291C"/>
      <color rgb="FF84BD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306181</xdr:colOff>
      <xdr:row>2</xdr:row>
      <xdr:rowOff>109993</xdr:rowOff>
    </xdr:from>
    <xdr:to>
      <xdr:col>8</xdr:col>
      <xdr:colOff>495300</xdr:colOff>
      <xdr:row>12</xdr:row>
      <xdr:rowOff>62982</xdr:rowOff>
    </xdr:to>
    <xdr:pic>
      <xdr:nvPicPr>
        <xdr:cNvPr id="11" name="Picture 10">
          <a:extLst>
            <a:ext uri="{FF2B5EF4-FFF2-40B4-BE49-F238E27FC236}">
              <a16:creationId xmlns:a16="http://schemas.microsoft.com/office/drawing/2014/main" id="{00000000-0008-0000-0000-00000B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176131" y="465593"/>
          <a:ext cx="6450219" cy="1730989"/>
        </a:xfrm>
        <a:prstGeom prst="rect">
          <a:avLst/>
        </a:prstGeom>
        <a:ln w="38100" cap="sq">
          <a:solidFill>
            <a:srgbClr val="000000"/>
          </a:solidFill>
          <a:prstDash val="solid"/>
          <a:miter lim="800000"/>
        </a:ln>
        <a:effectLst/>
        <a:extLst>
          <a:ext uri="{909E8E84-426E-40DD-AFC4-6F175D3DCCD1}">
            <a14:hiddenFill xmlns:a14="http://schemas.microsoft.com/office/drawing/2010/main">
              <a:solidFill>
                <a:srgbClr val="FFFFFF"/>
              </a:solidFill>
            </a14:hiddenFill>
          </a:ext>
        </a:extLst>
      </xdr:spPr>
    </xdr:pic>
    <xdr:clientData/>
  </xdr:twoCellAnchor>
  <xdr:twoCellAnchor>
    <xdr:from>
      <xdr:col>1</xdr:col>
      <xdr:colOff>301633</xdr:colOff>
      <xdr:row>12</xdr:row>
      <xdr:rowOff>134938</xdr:rowOff>
    </xdr:from>
    <xdr:to>
      <xdr:col>8</xdr:col>
      <xdr:colOff>508000</xdr:colOff>
      <xdr:row>65</xdr:row>
      <xdr:rowOff>142875</xdr:rowOff>
    </xdr:to>
    <xdr:sp macro="" textlink="">
      <xdr:nvSpPr>
        <xdr:cNvPr id="12" name="TextBox 11">
          <a:extLst>
            <a:ext uri="{FF2B5EF4-FFF2-40B4-BE49-F238E27FC236}">
              <a16:creationId xmlns:a16="http://schemas.microsoft.com/office/drawing/2014/main" id="{00000000-0008-0000-0000-00000C000000}"/>
            </a:ext>
          </a:extLst>
        </xdr:cNvPr>
        <xdr:cNvSpPr txBox="1"/>
      </xdr:nvSpPr>
      <xdr:spPr>
        <a:xfrm>
          <a:off x="1139833" y="2306638"/>
          <a:ext cx="6149967" cy="9609137"/>
        </a:xfrm>
        <a:prstGeom prst="rect">
          <a:avLst/>
        </a:prstGeom>
        <a:solidFill>
          <a:schemeClr val="lt1"/>
        </a:solidFill>
        <a:ln w="381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i="0">
              <a:solidFill>
                <a:schemeClr val="dk1"/>
              </a:solidFill>
              <a:effectLst/>
              <a:latin typeface="Cambria" panose="02040503050406030204" pitchFamily="18" charset="0"/>
              <a:ea typeface="+mn-ea"/>
              <a:cs typeface="+mn-cs"/>
            </a:rPr>
            <a:t>Introduction</a:t>
          </a:r>
          <a:endParaRPr lang="en-US" sz="1400">
            <a:effectLst/>
            <a:latin typeface="Cambria" panose="02040503050406030204" pitchFamily="18" charset="0"/>
          </a:endParaRPr>
        </a:p>
        <a:p>
          <a:r>
            <a:rPr lang="en-US" sz="1400" b="0" i="0">
              <a:solidFill>
                <a:schemeClr val="dk1"/>
              </a:solidFill>
              <a:effectLst/>
              <a:latin typeface="Cambria" panose="02040503050406030204" pitchFamily="18" charset="0"/>
              <a:ea typeface="+mn-ea"/>
              <a:cs typeface="+mn-cs"/>
            </a:rPr>
            <a:t>Thank you for taking the first steps towards the RIT</a:t>
          </a:r>
          <a:r>
            <a:rPr lang="en-US" sz="1400" b="0" i="0">
              <a:solidFill>
                <a:sysClr val="windowText" lastClr="000000"/>
              </a:solidFill>
              <a:effectLst/>
              <a:latin typeface="Cambria" panose="02040503050406030204" pitchFamily="18" charset="0"/>
              <a:ea typeface="+mn-ea"/>
              <a:cs typeface="+mn-cs"/>
            </a:rPr>
            <a:t> Sustainable Office Certification (SOC). This certification is a fun way to understand and subsequently reduce your departments' environmental impact. Upon completion</a:t>
          </a:r>
          <a:r>
            <a:rPr lang="en-US" sz="1400" b="0" i="0" baseline="0">
              <a:solidFill>
                <a:sysClr val="windowText" lastClr="000000"/>
              </a:solidFill>
              <a:effectLst/>
              <a:latin typeface="Cambria" panose="02040503050406030204" pitchFamily="18" charset="0"/>
              <a:ea typeface="+mn-ea"/>
              <a:cs typeface="+mn-cs"/>
            </a:rPr>
            <a:t> </a:t>
          </a:r>
          <a:r>
            <a:rPr lang="en-US" sz="1400" b="0" i="0" baseline="0">
              <a:solidFill>
                <a:schemeClr val="dk1"/>
              </a:solidFill>
              <a:effectLst/>
              <a:latin typeface="Cambria" panose="02040503050406030204" pitchFamily="18" charset="0"/>
              <a:ea typeface="+mn-ea"/>
              <a:cs typeface="+mn-cs"/>
            </a:rPr>
            <a:t>of this checklist, your department will be on your way to a</a:t>
          </a:r>
          <a:r>
            <a:rPr lang="en-US" sz="1400" b="0" i="0">
              <a:solidFill>
                <a:schemeClr val="dk1"/>
              </a:solidFill>
              <a:effectLst/>
              <a:latin typeface="Cambria" panose="02040503050406030204" pitchFamily="18" charset="0"/>
              <a:ea typeface="+mn-ea"/>
              <a:cs typeface="+mn-cs"/>
            </a:rPr>
            <a:t> recognized</a:t>
          </a:r>
          <a:r>
            <a:rPr lang="en-US" sz="1400" b="0" i="0" baseline="0">
              <a:solidFill>
                <a:schemeClr val="dk1"/>
              </a:solidFill>
              <a:effectLst/>
              <a:latin typeface="Cambria" panose="02040503050406030204" pitchFamily="18" charset="0"/>
              <a:ea typeface="+mn-ea"/>
              <a:cs typeface="+mn-cs"/>
            </a:rPr>
            <a:t> </a:t>
          </a:r>
          <a:r>
            <a:rPr lang="en-US" sz="1400" b="0" i="0">
              <a:solidFill>
                <a:schemeClr val="dk1"/>
              </a:solidFill>
              <a:effectLst/>
              <a:latin typeface="Cambria" panose="02040503050406030204" pitchFamily="18" charset="0"/>
              <a:ea typeface="+mn-ea"/>
              <a:cs typeface="+mn-cs"/>
            </a:rPr>
            <a:t>'RIT Certified Sustainable Department'. </a:t>
          </a:r>
        </a:p>
        <a:p>
          <a:endParaRPr lang="en-US" sz="1400" b="0" i="0">
            <a:solidFill>
              <a:schemeClr val="dk1"/>
            </a:solidFill>
            <a:effectLst/>
            <a:latin typeface="Cambria" panose="02040503050406030204" pitchFamily="18" charset="0"/>
            <a:ea typeface="+mn-ea"/>
            <a:cs typeface="+mn-cs"/>
          </a:endParaRPr>
        </a:p>
        <a:p>
          <a:r>
            <a:rPr lang="en-US" sz="1400" b="0" i="0">
              <a:solidFill>
                <a:schemeClr val="dk1"/>
              </a:solidFill>
              <a:effectLst/>
              <a:latin typeface="Cambria" panose="02040503050406030204" pitchFamily="18" charset="0"/>
              <a:ea typeface="+mn-ea"/>
              <a:cs typeface="+mn-cs"/>
            </a:rPr>
            <a:t>There are 3 certification levels</a:t>
          </a:r>
          <a:r>
            <a:rPr lang="en-US" sz="1400" b="0" i="0" baseline="0">
              <a:solidFill>
                <a:schemeClr val="dk1"/>
              </a:solidFill>
              <a:effectLst/>
              <a:latin typeface="Cambria" panose="02040503050406030204" pitchFamily="18" charset="0"/>
              <a:ea typeface="+mn-ea"/>
              <a:cs typeface="+mn-cs"/>
            </a:rPr>
            <a:t> that can be achieved, based on your score:</a:t>
          </a:r>
        </a:p>
        <a:p>
          <a:r>
            <a:rPr lang="en-US" sz="1400" b="1" i="0" baseline="0">
              <a:solidFill>
                <a:sysClr val="windowText" lastClr="000000"/>
              </a:solidFill>
              <a:effectLst/>
              <a:latin typeface="Cambria" panose="02040503050406030204" pitchFamily="18" charset="0"/>
              <a:ea typeface="+mn-ea"/>
              <a:cs typeface="+mn-cs"/>
            </a:rPr>
            <a:t>RIT Gold - 70% or higher</a:t>
          </a:r>
        </a:p>
        <a:p>
          <a:r>
            <a:rPr lang="en-US" sz="1400" b="1" i="0" baseline="0">
              <a:solidFill>
                <a:sysClr val="windowText" lastClr="000000"/>
              </a:solidFill>
              <a:effectLst/>
              <a:latin typeface="Cambria" panose="02040503050406030204" pitchFamily="18" charset="0"/>
              <a:ea typeface="+mn-ea"/>
              <a:cs typeface="+mn-cs"/>
            </a:rPr>
            <a:t>RIT Silver - 50% - 69% </a:t>
          </a:r>
        </a:p>
        <a:p>
          <a:r>
            <a:rPr lang="en-US" sz="1400" b="1" i="0" baseline="0">
              <a:solidFill>
                <a:sysClr val="windowText" lastClr="000000"/>
              </a:solidFill>
              <a:effectLst/>
              <a:latin typeface="Cambria" panose="02040503050406030204" pitchFamily="18" charset="0"/>
              <a:ea typeface="+mn-ea"/>
              <a:cs typeface="+mn-cs"/>
            </a:rPr>
            <a:t>RIT Bronze - 30% - 49% </a:t>
          </a:r>
        </a:p>
        <a:p>
          <a:endParaRPr lang="en-US" sz="1400" b="0" i="0" baseline="0">
            <a:solidFill>
              <a:schemeClr val="dk1"/>
            </a:solidFill>
            <a:effectLst/>
            <a:latin typeface="Cambria" panose="02040503050406030204" pitchFamily="18" charset="0"/>
            <a:ea typeface="+mn-ea"/>
            <a:cs typeface="+mn-cs"/>
          </a:endParaRPr>
        </a:p>
        <a:p>
          <a:r>
            <a:rPr lang="en-US" sz="1400" b="0" i="0" baseline="0">
              <a:solidFill>
                <a:schemeClr val="dk1"/>
              </a:solidFill>
              <a:effectLst/>
              <a:latin typeface="Cambria" panose="02040503050406030204" pitchFamily="18" charset="0"/>
              <a:ea typeface="+mn-ea"/>
              <a:cs typeface="+mn-cs"/>
            </a:rPr>
            <a:t>If a department pursues a certification but does not have enough points to become certified they will be recognized as a </a:t>
          </a:r>
          <a:r>
            <a:rPr lang="en-US" sz="1400" b="0" i="0" baseline="0">
              <a:solidFill>
                <a:sysClr val="windowText" lastClr="000000"/>
              </a:solidFill>
              <a:effectLst/>
              <a:latin typeface="Cambria" panose="02040503050406030204" pitchFamily="18" charset="0"/>
              <a:ea typeface="+mn-ea"/>
              <a:cs typeface="+mn-cs"/>
            </a:rPr>
            <a:t>'SOC Participant'.</a:t>
          </a:r>
          <a:endParaRPr lang="en-US" sz="1400" b="0" i="0">
            <a:solidFill>
              <a:sysClr val="windowText" lastClr="000000"/>
            </a:solidFill>
            <a:effectLst/>
            <a:latin typeface="Cambria" panose="02040503050406030204" pitchFamily="18" charset="0"/>
            <a:ea typeface="+mn-ea"/>
            <a:cs typeface="+mn-cs"/>
          </a:endParaRPr>
        </a:p>
        <a:p>
          <a:endParaRPr lang="en-US" sz="1400" baseline="0">
            <a:latin typeface="Cambria" panose="02040503050406030204" pitchFamily="18" charset="0"/>
          </a:endParaRPr>
        </a:p>
        <a:p>
          <a:pPr algn="ctr"/>
          <a:r>
            <a:rPr lang="en-US" sz="1400" b="1" baseline="0">
              <a:latin typeface="Cambria" panose="02040503050406030204" pitchFamily="18" charset="0"/>
            </a:rPr>
            <a:t>How to use this tool</a:t>
          </a:r>
          <a:endParaRPr lang="en-US" sz="1400" baseline="0">
            <a:solidFill>
              <a:srgbClr val="FFC000"/>
            </a:solidFill>
            <a:latin typeface="Cambria" panose="02040503050406030204" pitchFamily="18" charset="0"/>
          </a:endParaRPr>
        </a:p>
        <a:p>
          <a:r>
            <a:rPr lang="en-US" sz="1400" baseline="0">
              <a:solidFill>
                <a:schemeClr val="tx1"/>
              </a:solidFill>
              <a:latin typeface="Cambria" panose="02040503050406030204" pitchFamily="18" charset="0"/>
            </a:rPr>
            <a:t>1. </a:t>
          </a:r>
          <a:r>
            <a:rPr lang="en-US" sz="1400" b="1" baseline="0">
              <a:solidFill>
                <a:schemeClr val="tx1"/>
              </a:solidFill>
              <a:latin typeface="Cambria" panose="02040503050406030204" pitchFamily="18" charset="0"/>
            </a:rPr>
            <a:t>INPUT USER INFO</a:t>
          </a:r>
          <a:r>
            <a:rPr lang="en-US" sz="1400" baseline="0">
              <a:solidFill>
                <a:schemeClr val="tx1"/>
              </a:solidFill>
              <a:latin typeface="Cambria" panose="02040503050406030204" pitchFamily="18" charset="0"/>
            </a:rPr>
            <a:t>: Input the information requested below.  </a:t>
          </a:r>
        </a:p>
        <a:p>
          <a:endParaRPr lang="en-US" sz="1400" baseline="0">
            <a:solidFill>
              <a:schemeClr val="tx1"/>
            </a:solidFill>
            <a:latin typeface="Cambria" panose="02040503050406030204" pitchFamily="18" charset="0"/>
          </a:endParaRPr>
        </a:p>
        <a:p>
          <a:r>
            <a:rPr lang="en-US" sz="1400" baseline="0">
              <a:solidFill>
                <a:schemeClr val="tx1"/>
              </a:solidFill>
              <a:latin typeface="Cambria" panose="02040503050406030204" pitchFamily="18" charset="0"/>
            </a:rPr>
            <a:t>2. </a:t>
          </a:r>
          <a:r>
            <a:rPr lang="en-US" sz="1400" b="1" baseline="0">
              <a:solidFill>
                <a:schemeClr val="tx1"/>
              </a:solidFill>
              <a:latin typeface="Cambria" panose="02040503050406030204" pitchFamily="18" charset="0"/>
            </a:rPr>
            <a:t>LOCATE SECTION</a:t>
          </a:r>
          <a:r>
            <a:rPr lang="en-US" sz="1400" baseline="0">
              <a:solidFill>
                <a:schemeClr val="tx1"/>
              </a:solidFill>
              <a:latin typeface="Cambria" panose="02040503050406030204" pitchFamily="18" charset="0"/>
            </a:rPr>
            <a:t>: Each of the </a:t>
          </a:r>
          <a:r>
            <a:rPr lang="en-US" sz="1400" baseline="0">
              <a:solidFill>
                <a:sysClr val="windowText" lastClr="000000"/>
              </a:solidFill>
              <a:latin typeface="Cambria" panose="02040503050406030204" pitchFamily="18" charset="0"/>
            </a:rPr>
            <a:t>seven</a:t>
          </a:r>
          <a:r>
            <a:rPr lang="en-US" sz="1400" baseline="0">
              <a:solidFill>
                <a:srgbClr val="FFC000"/>
              </a:solidFill>
              <a:latin typeface="Cambria" panose="02040503050406030204" pitchFamily="18" charset="0"/>
            </a:rPr>
            <a:t> </a:t>
          </a:r>
          <a:r>
            <a:rPr lang="en-US" sz="1400" baseline="0">
              <a:solidFill>
                <a:schemeClr val="tx1"/>
              </a:solidFill>
              <a:latin typeface="Cambria" panose="02040503050406030204" pitchFamily="18" charset="0"/>
            </a:rPr>
            <a:t>sections are captured in the tabs below. Locate the section you are assessing and click on that tab. </a:t>
          </a:r>
        </a:p>
        <a:p>
          <a:endParaRPr lang="en-US" sz="1400" baseline="0">
            <a:solidFill>
              <a:schemeClr val="tx1"/>
            </a:solidFill>
            <a:latin typeface="Cambria" panose="02040503050406030204" pitchFamily="18" charset="0"/>
          </a:endParaRPr>
        </a:p>
        <a:p>
          <a:r>
            <a:rPr lang="en-US" sz="1400" baseline="0">
              <a:solidFill>
                <a:schemeClr val="tx1"/>
              </a:solidFill>
              <a:latin typeface="Cambria" panose="02040503050406030204" pitchFamily="18" charset="0"/>
            </a:rPr>
            <a:t>3. </a:t>
          </a:r>
          <a:r>
            <a:rPr lang="en-US" sz="1400" b="1" baseline="0">
              <a:solidFill>
                <a:schemeClr val="tx1"/>
              </a:solidFill>
              <a:latin typeface="Cambria" panose="02040503050406030204" pitchFamily="18" charset="0"/>
            </a:rPr>
            <a:t>INPUT ADHERENCE TO ACTION</a:t>
          </a:r>
          <a:r>
            <a:rPr lang="en-US" sz="1400" baseline="0">
              <a:solidFill>
                <a:schemeClr val="tx1"/>
              </a:solidFill>
              <a:latin typeface="Cambria" panose="02040503050406030204" pitchFamily="18" charset="0"/>
            </a:rPr>
            <a:t>: Depending on whether the action is completed, not completed or not applicable, please select Y/N/NA. If you are selecting NA, please provide a brief explanation under the "comments" section. </a:t>
          </a:r>
          <a:r>
            <a:rPr lang="en-US" sz="1400" baseline="0">
              <a:solidFill>
                <a:srgbClr val="FF0000"/>
              </a:solidFill>
              <a:latin typeface="Cambria" panose="02040503050406030204" pitchFamily="18" charset="0"/>
            </a:rPr>
            <a:t> </a:t>
          </a:r>
        </a:p>
        <a:p>
          <a:endParaRPr lang="en-US" sz="1400" baseline="0">
            <a:solidFill>
              <a:schemeClr val="tx1"/>
            </a:solidFill>
            <a:latin typeface="Cambria" panose="02040503050406030204" pitchFamily="18" charset="0"/>
          </a:endParaRPr>
        </a:p>
        <a:p>
          <a:r>
            <a:rPr lang="en-US" sz="1400" baseline="0">
              <a:solidFill>
                <a:schemeClr val="tx1"/>
              </a:solidFill>
              <a:latin typeface="Cambria" panose="02040503050406030204" pitchFamily="18" charset="0"/>
            </a:rPr>
            <a:t>4. </a:t>
          </a:r>
          <a:r>
            <a:rPr lang="en-US" sz="1400" b="1" baseline="0">
              <a:solidFill>
                <a:schemeClr val="tx1"/>
              </a:solidFill>
              <a:latin typeface="Cambria" panose="02040503050406030204" pitchFamily="18" charset="0"/>
            </a:rPr>
            <a:t>COMPLETE FOR ALL SECTIONS</a:t>
          </a:r>
          <a:r>
            <a:rPr lang="en-US" sz="1400" baseline="0">
              <a:solidFill>
                <a:schemeClr val="tx1"/>
              </a:solidFill>
              <a:latin typeface="Cambria" panose="02040503050406030204" pitchFamily="18" charset="0"/>
            </a:rPr>
            <a:t>: Ensure that you complete the above process for all </a:t>
          </a:r>
          <a:r>
            <a:rPr lang="en-US" sz="1400" baseline="0">
              <a:solidFill>
                <a:sysClr val="windowText" lastClr="000000"/>
              </a:solidFill>
              <a:latin typeface="Cambria" panose="02040503050406030204" pitchFamily="18" charset="0"/>
            </a:rPr>
            <a:t>seven</a:t>
          </a:r>
          <a:r>
            <a:rPr lang="en-US" sz="1400" baseline="0">
              <a:solidFill>
                <a:schemeClr val="tx1"/>
              </a:solidFill>
              <a:latin typeface="Cambria" panose="02040503050406030204" pitchFamily="18" charset="0"/>
            </a:rPr>
            <a:t> sections. For the 'Innovation' tab, please include brief text regarding any unique initiatives that you have adopted. The Sustainability team will award Innovation points at their discretion. </a:t>
          </a:r>
        </a:p>
        <a:p>
          <a:endParaRPr lang="en-US" sz="1400" baseline="0">
            <a:solidFill>
              <a:schemeClr val="tx1"/>
            </a:solidFill>
            <a:latin typeface="Cambria" panose="02040503050406030204" pitchFamily="18" charset="0"/>
          </a:endParaRPr>
        </a:p>
        <a:p>
          <a:r>
            <a:rPr lang="en-US" sz="1400" baseline="0">
              <a:solidFill>
                <a:schemeClr val="tx1"/>
              </a:solidFill>
              <a:latin typeface="Cambria" panose="02040503050406030204" pitchFamily="18" charset="0"/>
            </a:rPr>
            <a:t>5. </a:t>
          </a:r>
          <a:r>
            <a:rPr lang="en-US" sz="1400" b="1" baseline="0">
              <a:solidFill>
                <a:schemeClr val="tx1"/>
              </a:solidFill>
              <a:latin typeface="Cambria" panose="02040503050406030204" pitchFamily="18" charset="0"/>
            </a:rPr>
            <a:t>VIEW FINAL TALLY</a:t>
          </a:r>
          <a:r>
            <a:rPr lang="en-US" sz="1400" baseline="0">
              <a:solidFill>
                <a:schemeClr val="tx1"/>
              </a:solidFill>
              <a:latin typeface="Cambria" panose="02040503050406030204" pitchFamily="18" charset="0"/>
            </a:rPr>
            <a:t>: Your points will self-tally throughout the above process. To view your point total, please see the tab titled “Total Score and Summary”. </a:t>
          </a:r>
          <a:r>
            <a:rPr lang="en-US" sz="1400" b="1" baseline="0">
              <a:solidFill>
                <a:srgbClr val="009CBD"/>
              </a:solidFill>
              <a:latin typeface="Cambria" panose="02040503050406030204" pitchFamily="18" charset="0"/>
            </a:rPr>
            <a:t>*Please note that this is the final points tally PRIOR to confirmation and addition of Innovation points. It therefore does not necessarily constitute your official points allocation. </a:t>
          </a:r>
        </a:p>
        <a:p>
          <a:endParaRPr lang="en-US" sz="1400" baseline="0">
            <a:solidFill>
              <a:sysClr val="windowText" lastClr="000000"/>
            </a:solidFill>
            <a:latin typeface="Cambria" panose="02040503050406030204" pitchFamily="18" charset="0"/>
          </a:endParaRPr>
        </a:p>
        <a:p>
          <a:r>
            <a:rPr lang="en-US" sz="1400" baseline="0">
              <a:solidFill>
                <a:sysClr val="windowText" lastClr="000000"/>
              </a:solidFill>
              <a:latin typeface="Cambria" panose="02040503050406030204" pitchFamily="18" charset="0"/>
            </a:rPr>
            <a:t>6</a:t>
          </a:r>
          <a:r>
            <a:rPr lang="en-US" sz="1400" b="1" baseline="0">
              <a:solidFill>
                <a:sysClr val="windowText" lastClr="000000"/>
              </a:solidFill>
              <a:latin typeface="Cambria" panose="02040503050406030204" pitchFamily="18" charset="0"/>
            </a:rPr>
            <a:t>. SAVE AND SEND</a:t>
          </a:r>
          <a:r>
            <a:rPr lang="en-US" sz="1400" baseline="0">
              <a:solidFill>
                <a:sysClr val="windowText" lastClr="000000"/>
              </a:solidFill>
              <a:latin typeface="Cambria" panose="02040503050406030204" pitchFamily="18" charset="0"/>
            </a:rPr>
            <a:t>: Once completed,</a:t>
          </a:r>
          <a:r>
            <a:rPr lang="en-US" sz="1400" baseline="0">
              <a:solidFill>
                <a:srgbClr val="FF0000"/>
              </a:solidFill>
              <a:latin typeface="Cambria" panose="02040503050406030204" pitchFamily="18" charset="0"/>
            </a:rPr>
            <a:t> </a:t>
          </a:r>
          <a:r>
            <a:rPr lang="en-US" sz="1400" baseline="0">
              <a:solidFill>
                <a:sysClr val="windowText" lastClr="000000"/>
              </a:solidFill>
              <a:latin typeface="Cambria" panose="02040503050406030204" pitchFamily="18" charset="0"/>
            </a:rPr>
            <a:t>please  have your department head sign off on the 'Points Overview' page. Then please save this tool and email it to us at sustainability@rit.edu. Please make sure to put the following into the subject field: Name of Department_SustainableOfficeCertification.</a:t>
          </a:r>
        </a:p>
        <a:p>
          <a:endParaRPr lang="en-US" sz="1400" baseline="0">
            <a:solidFill>
              <a:sysClr val="windowText" lastClr="000000"/>
            </a:solidFill>
            <a:latin typeface="Cambria" panose="02040503050406030204" pitchFamily="18" charset="0"/>
          </a:endParaRPr>
        </a:p>
        <a:p>
          <a:r>
            <a:rPr lang="en-US" sz="1400" baseline="0">
              <a:solidFill>
                <a:sysClr val="windowText" lastClr="000000"/>
              </a:solidFill>
              <a:latin typeface="Cambria" panose="02040503050406030204" pitchFamily="18" charset="0"/>
            </a:rPr>
            <a:t>7. </a:t>
          </a:r>
          <a:r>
            <a:rPr lang="en-US" sz="1400" b="1" baseline="0">
              <a:solidFill>
                <a:sysClr val="windowText" lastClr="000000"/>
              </a:solidFill>
              <a:latin typeface="Cambria" panose="02040503050406030204" pitchFamily="18" charset="0"/>
            </a:rPr>
            <a:t>QUESTIONS?</a:t>
          </a:r>
          <a:r>
            <a:rPr lang="en-US" sz="1400" baseline="0">
              <a:solidFill>
                <a:sysClr val="windowText" lastClr="000000"/>
              </a:solidFill>
              <a:latin typeface="Cambria" panose="02040503050406030204" pitchFamily="18" charset="0"/>
            </a:rPr>
            <a:t> Please contact sustainability@rit.edu </a:t>
          </a:r>
        </a:p>
      </xdr:txBody>
    </xdr:sp>
    <xdr:clientData/>
  </xdr:twoCellAnchor>
  <xdr:twoCellAnchor>
    <xdr:from>
      <xdr:col>1</xdr:col>
      <xdr:colOff>303300</xdr:colOff>
      <xdr:row>66</xdr:row>
      <xdr:rowOff>23814</xdr:rowOff>
    </xdr:from>
    <xdr:to>
      <xdr:col>8</xdr:col>
      <xdr:colOff>507999</xdr:colOff>
      <xdr:row>80</xdr:row>
      <xdr:rowOff>47625</xdr:rowOff>
    </xdr:to>
    <xdr:sp macro="" textlink="">
      <xdr:nvSpPr>
        <xdr:cNvPr id="13" name="TextBox 12">
          <a:extLst>
            <a:ext uri="{FF2B5EF4-FFF2-40B4-BE49-F238E27FC236}">
              <a16:creationId xmlns:a16="http://schemas.microsoft.com/office/drawing/2014/main" id="{00000000-0008-0000-0000-00000D000000}"/>
            </a:ext>
          </a:extLst>
        </xdr:cNvPr>
        <xdr:cNvSpPr txBox="1"/>
      </xdr:nvSpPr>
      <xdr:spPr>
        <a:xfrm rot="10800000" flipV="1">
          <a:off x="1141500" y="11977689"/>
          <a:ext cx="6148299" cy="2557461"/>
        </a:xfrm>
        <a:prstGeom prst="rect">
          <a:avLst/>
        </a:prstGeom>
        <a:solidFill>
          <a:schemeClr val="lt1"/>
        </a:solidFill>
        <a:ln w="381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solidFill>
                <a:schemeClr val="dk1"/>
              </a:solidFill>
              <a:effectLst/>
              <a:latin typeface="Cambria" panose="02040503050406030204" pitchFamily="18" charset="0"/>
              <a:ea typeface="+mn-ea"/>
              <a:cs typeface="+mn-cs"/>
            </a:rPr>
            <a:t>USER</a:t>
          </a:r>
          <a:r>
            <a:rPr lang="en-US" sz="1400" b="1" baseline="0">
              <a:solidFill>
                <a:schemeClr val="dk1"/>
              </a:solidFill>
              <a:effectLst/>
              <a:latin typeface="Cambria" panose="02040503050406030204" pitchFamily="18" charset="0"/>
              <a:ea typeface="+mn-ea"/>
              <a:cs typeface="+mn-cs"/>
            </a:rPr>
            <a:t> INFORMATION:</a:t>
          </a:r>
          <a:endParaRPr lang="en-US" sz="1400" b="1">
            <a:solidFill>
              <a:schemeClr val="dk1"/>
            </a:solidFill>
            <a:effectLst/>
            <a:latin typeface="Cambria" panose="02040503050406030204" pitchFamily="18" charset="0"/>
            <a:ea typeface="+mn-ea"/>
            <a:cs typeface="+mn-cs"/>
          </a:endParaRPr>
        </a:p>
        <a:p>
          <a:endParaRPr lang="en-US" sz="1400">
            <a:solidFill>
              <a:schemeClr val="dk1"/>
            </a:solidFill>
            <a:effectLst/>
            <a:latin typeface="Cambria" panose="02040503050406030204" pitchFamily="18" charset="0"/>
            <a:ea typeface="+mn-ea"/>
            <a:cs typeface="+mn-cs"/>
          </a:endParaRPr>
        </a:p>
        <a:p>
          <a:r>
            <a:rPr lang="en-US" sz="1400">
              <a:solidFill>
                <a:schemeClr val="dk1"/>
              </a:solidFill>
              <a:effectLst/>
              <a:latin typeface="Cambria" panose="02040503050406030204" pitchFamily="18" charset="0"/>
              <a:ea typeface="+mn-ea"/>
              <a:cs typeface="+mn-cs"/>
            </a:rPr>
            <a:t>Sustainability </a:t>
          </a:r>
          <a:r>
            <a:rPr lang="en-US" sz="1400" baseline="0">
              <a:solidFill>
                <a:schemeClr val="dk1"/>
              </a:solidFill>
              <a:effectLst/>
              <a:latin typeface="Cambria" panose="02040503050406030204" pitchFamily="18" charset="0"/>
              <a:ea typeface="+mn-ea"/>
              <a:cs typeface="+mn-cs"/>
            </a:rPr>
            <a:t>Leader</a:t>
          </a:r>
          <a:r>
            <a:rPr lang="en-US" sz="1400">
              <a:solidFill>
                <a:schemeClr val="dk1"/>
              </a:solidFill>
              <a:effectLst/>
              <a:latin typeface="Cambria" panose="02040503050406030204" pitchFamily="18" charset="0"/>
              <a:ea typeface="+mn-ea"/>
              <a:cs typeface="+mn-cs"/>
            </a:rPr>
            <a:t>: This person will act</a:t>
          </a:r>
          <a:r>
            <a:rPr lang="en-US" sz="1400" baseline="0">
              <a:solidFill>
                <a:schemeClr val="dk1"/>
              </a:solidFill>
              <a:effectLst/>
              <a:latin typeface="Cambria" panose="02040503050406030204" pitchFamily="18" charset="0"/>
              <a:ea typeface="+mn-ea"/>
              <a:cs typeface="+mn-cs"/>
            </a:rPr>
            <a:t> as the liaison between the RIT Sustainability Office and the office undergoing certification. </a:t>
          </a:r>
          <a:endParaRPr lang="en-US" sz="1400">
            <a:effectLst/>
            <a:latin typeface="Cambria" panose="02040503050406030204" pitchFamily="18" charset="0"/>
          </a:endParaRPr>
        </a:p>
        <a:p>
          <a:r>
            <a:rPr lang="en-US" sz="1400" baseline="0">
              <a:solidFill>
                <a:schemeClr val="dk1"/>
              </a:solidFill>
              <a:effectLst/>
              <a:latin typeface="Cambria" panose="02040503050406030204" pitchFamily="18" charset="0"/>
              <a:ea typeface="+mn-ea"/>
              <a:cs typeface="+mn-cs"/>
            </a:rPr>
            <a:t>This person is </a:t>
          </a:r>
          <a:r>
            <a:rPr lang="en-US" sz="1400" baseline="0">
              <a:solidFill>
                <a:sysClr val="windowText" lastClr="000000"/>
              </a:solidFill>
              <a:effectLst/>
              <a:latin typeface="Cambria" panose="02040503050406030204" pitchFamily="18" charset="0"/>
              <a:ea typeface="+mn-ea"/>
              <a:cs typeface="+mn-cs"/>
            </a:rPr>
            <a:t>responsible for:</a:t>
          </a:r>
          <a:endParaRPr lang="en-US" sz="1400">
            <a:solidFill>
              <a:sysClr val="windowText" lastClr="000000"/>
            </a:solidFill>
            <a:effectLst/>
            <a:latin typeface="Cambria" panose="02040503050406030204" pitchFamily="18" charset="0"/>
          </a:endParaRPr>
        </a:p>
        <a:p>
          <a:pPr lvl="1"/>
          <a:r>
            <a:rPr lang="en-US" sz="1400" baseline="0">
              <a:solidFill>
                <a:sysClr val="windowText" lastClr="000000"/>
              </a:solidFill>
              <a:effectLst/>
              <a:latin typeface="Cambria" panose="02040503050406030204" pitchFamily="18" charset="0"/>
              <a:ea typeface="+mn-ea"/>
              <a:cs typeface="+mn-cs"/>
            </a:rPr>
            <a:t>-Filling out the SOC application form and inventory</a:t>
          </a:r>
          <a:endParaRPr lang="en-US" sz="1400">
            <a:solidFill>
              <a:sysClr val="windowText" lastClr="000000"/>
            </a:solidFill>
            <a:effectLst/>
            <a:latin typeface="Cambria" panose="02040503050406030204" pitchFamily="18" charset="0"/>
          </a:endParaRPr>
        </a:p>
        <a:p>
          <a:pPr lvl="1" eaLnBrk="1" fontAlgn="auto" latinLnBrk="0" hangingPunct="1"/>
          <a:r>
            <a:rPr lang="en-US" sz="1400" baseline="0">
              <a:solidFill>
                <a:sysClr val="windowText" lastClr="000000"/>
              </a:solidFill>
              <a:effectLst/>
              <a:latin typeface="Cambria" panose="02040503050406030204" pitchFamily="18" charset="0"/>
              <a:ea typeface="+mn-ea"/>
              <a:cs typeface="+mn-cs"/>
            </a:rPr>
            <a:t>-Filling out the SOC Checklists</a:t>
          </a:r>
          <a:endParaRPr lang="en-US" sz="1400">
            <a:solidFill>
              <a:sysClr val="windowText" lastClr="000000"/>
            </a:solidFill>
            <a:effectLst/>
            <a:latin typeface="Cambria" panose="02040503050406030204" pitchFamily="18" charset="0"/>
          </a:endParaRPr>
        </a:p>
        <a:p>
          <a:pPr lvl="1"/>
          <a:r>
            <a:rPr lang="en-US" sz="1400" baseline="0">
              <a:solidFill>
                <a:schemeClr val="dk1"/>
              </a:solidFill>
              <a:effectLst/>
              <a:latin typeface="Cambria" panose="02040503050406030204" pitchFamily="18" charset="0"/>
              <a:ea typeface="+mn-ea"/>
              <a:cs typeface="+mn-cs"/>
            </a:rPr>
            <a:t>-Answering to all  Sustainability Office questions</a:t>
          </a:r>
          <a:endParaRPr lang="en-US" sz="1400">
            <a:effectLst/>
            <a:latin typeface="Cambria" panose="02040503050406030204" pitchFamily="18" charset="0"/>
          </a:endParaRPr>
        </a:p>
        <a:p>
          <a:pPr lvl="1"/>
          <a:r>
            <a:rPr lang="en-US" sz="1400" baseline="0">
              <a:solidFill>
                <a:schemeClr val="dk1"/>
              </a:solidFill>
              <a:effectLst/>
              <a:latin typeface="Cambria" panose="02040503050406030204" pitchFamily="18" charset="0"/>
              <a:ea typeface="+mn-ea"/>
              <a:cs typeface="+mn-cs"/>
            </a:rPr>
            <a:t>-Engaging their office in the sustainable initiatives taking place</a:t>
          </a:r>
          <a:endParaRPr lang="en-US" sz="1400">
            <a:effectLst/>
            <a:latin typeface="Cambria" panose="02040503050406030204" pitchFamily="18" charset="0"/>
          </a:endParaRPr>
        </a:p>
        <a:p>
          <a:pPr lvl="1"/>
          <a:r>
            <a:rPr lang="en-US" sz="1400" baseline="0">
              <a:solidFill>
                <a:schemeClr val="dk1"/>
              </a:solidFill>
              <a:effectLst/>
              <a:latin typeface="Cambria" panose="02040503050406030204" pitchFamily="18" charset="0"/>
              <a:ea typeface="+mn-ea"/>
              <a:cs typeface="+mn-cs"/>
            </a:rPr>
            <a:t>-Spreading the word and encouraging other offices to become certified</a:t>
          </a:r>
          <a:endParaRPr lang="en-US" sz="1400">
            <a:effectLst/>
            <a:latin typeface="Cambria" panose="02040503050406030204" pitchFamily="18" charset="0"/>
          </a:endParaRPr>
        </a:p>
        <a:p>
          <a:pPr lvl="1"/>
          <a:r>
            <a:rPr lang="en-US" sz="1400" baseline="0">
              <a:solidFill>
                <a:schemeClr val="dk1"/>
              </a:solidFill>
              <a:effectLst/>
              <a:latin typeface="Cambria" panose="02040503050406030204" pitchFamily="18" charset="0"/>
              <a:ea typeface="+mn-ea"/>
              <a:cs typeface="+mn-cs"/>
            </a:rPr>
            <a:t>-Recertifying</a:t>
          </a:r>
          <a:endParaRPr lang="en-US" sz="1400">
            <a:effectLst/>
            <a:latin typeface="Cambria" panose="02040503050406030204" pitchFamily="18" charset="0"/>
          </a:endParaRPr>
        </a:p>
        <a:p>
          <a:pPr algn="ctr"/>
          <a:endParaRPr lang="en-US" sz="1200" baseline="0">
            <a:solidFill>
              <a:sysClr val="windowText" lastClr="000000"/>
            </a:solidFill>
            <a:latin typeface="Cambria" panose="02040503050406030204" pitchFamily="18" charset="0"/>
          </a:endParaRPr>
        </a:p>
      </xdr:txBody>
    </xdr:sp>
    <xdr:clientData/>
  </xdr:twoCellAnchor>
  <xdr:oneCellAnchor>
    <xdr:from>
      <xdr:col>1</xdr:col>
      <xdr:colOff>714376</xdr:colOff>
      <xdr:row>5</xdr:row>
      <xdr:rowOff>47624</xdr:rowOff>
    </xdr:from>
    <xdr:ext cx="5286110" cy="771525"/>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1543051" y="952499"/>
          <a:ext cx="5286110" cy="771525"/>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r>
            <a:rPr lang="en-US" sz="3000" b="0">
              <a:solidFill>
                <a:srgbClr val="237385"/>
              </a:solidFill>
              <a:latin typeface="Cambria" panose="02040503050406030204" pitchFamily="18" charset="0"/>
            </a:rPr>
            <a:t>Sustainable</a:t>
          </a:r>
          <a:r>
            <a:rPr lang="en-US" sz="3000" b="0" baseline="0">
              <a:solidFill>
                <a:srgbClr val="237385"/>
              </a:solidFill>
              <a:latin typeface="Cambria" panose="02040503050406030204" pitchFamily="18" charset="0"/>
            </a:rPr>
            <a:t> Office Certification</a:t>
          </a:r>
          <a:endParaRPr lang="en-US" sz="3000" b="0">
            <a:solidFill>
              <a:srgbClr val="237385"/>
            </a:solidFill>
            <a:latin typeface="Cambria" panose="02040503050406030204" pitchFamily="18" charset="0"/>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hyperlink" Target="https://www.epeat.net/" TargetMode="External"/><Relationship Id="rId7" Type="http://schemas.openxmlformats.org/officeDocument/2006/relationships/printerSettings" Target="../printerSettings/printerSettings1.bin"/><Relationship Id="rId2" Type="http://schemas.openxmlformats.org/officeDocument/2006/relationships/hyperlink" Target="https://www.rit.edu/fa/procurement/mps" TargetMode="External"/><Relationship Id="rId1" Type="http://schemas.openxmlformats.org/officeDocument/2006/relationships/hyperlink" Target="https://www.rit.edu/sustainability/recycling" TargetMode="External"/><Relationship Id="rId6" Type="http://schemas.openxmlformats.org/officeDocument/2006/relationships/hyperlink" Target="https://www.rit.edu/facilitiesmanagement/university-energy-policy" TargetMode="External"/><Relationship Id="rId5" Type="http://schemas.openxmlformats.org/officeDocument/2006/relationships/hyperlink" Target="https://www.rit.edu/sustainablecampus/news/rit-implements-bottled-water-policy-as-part-its-sustainability-initiatives" TargetMode="External"/><Relationship Id="rId4" Type="http://schemas.openxmlformats.org/officeDocument/2006/relationships/hyperlink" Target="https://www.energystar.gov/"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www.facebook.com/RITFoodShare/" TargetMode="External"/><Relationship Id="rId13" Type="http://schemas.openxmlformats.org/officeDocument/2006/relationships/hyperlink" Target="https://www.rit.edu/fa/procurement/" TargetMode="External"/><Relationship Id="rId18" Type="http://schemas.openxmlformats.org/officeDocument/2006/relationships/hyperlink" Target="https://www.fairtradeamerica.org/" TargetMode="External"/><Relationship Id="rId26" Type="http://schemas.openxmlformats.org/officeDocument/2006/relationships/hyperlink" Target="https://medium.com/@johnzimmer/all-lyft-rides-are-now-carbon-neutral-55693af04f36" TargetMode="External"/><Relationship Id="rId3" Type="http://schemas.openxmlformats.org/officeDocument/2006/relationships/hyperlink" Target="https://www.energy.gov/" TargetMode="External"/><Relationship Id="rId21" Type="http://schemas.openxmlformats.org/officeDocument/2006/relationships/hyperlink" Target="https://www.redcross.org/local/new-york/take-a-class/cpr-rochester-ny" TargetMode="External"/><Relationship Id="rId7" Type="http://schemas.openxmlformats.org/officeDocument/2006/relationships/hyperlink" Target="https://www.rit.edu/sustainablecampus/recycling-and-waste" TargetMode="External"/><Relationship Id="rId12" Type="http://schemas.openxmlformats.org/officeDocument/2006/relationships/hyperlink" Target="https://www.rit.edu/sustainablecampus/recycling-and-waste" TargetMode="External"/><Relationship Id="rId17" Type="http://schemas.openxmlformats.org/officeDocument/2006/relationships/hyperlink" Target="http://www.chlorinefreeproducts.org/Medical_Hazards_of_Chlorine.php" TargetMode="External"/><Relationship Id="rId25" Type="http://schemas.openxmlformats.org/officeDocument/2006/relationships/hyperlink" Target="http://www.rit.edu/fa/grms/ehs/" TargetMode="External"/><Relationship Id="rId2" Type="http://schemas.openxmlformats.org/officeDocument/2006/relationships/hyperlink" Target="https://sustainability.ncsu.edu/blog/changeyourstate/benefits-of-natural-light/" TargetMode="External"/><Relationship Id="rId16" Type="http://schemas.openxmlformats.org/officeDocument/2006/relationships/hyperlink" Target="https://greenliving.lovetoknow.com/How_Styrofoam_is_Bad_for_the_Environment" TargetMode="External"/><Relationship Id="rId20" Type="http://schemas.openxmlformats.org/officeDocument/2006/relationships/hyperlink" Target="https://www.rit.edu/behindthebricks/content/what-do-case-armed-intruder" TargetMode="External"/><Relationship Id="rId29" Type="http://schemas.openxmlformats.org/officeDocument/2006/relationships/hyperlink" Target="https://www.rit.edu/sustainability/transportation" TargetMode="External"/><Relationship Id="rId1" Type="http://schemas.openxmlformats.org/officeDocument/2006/relationships/hyperlink" Target="https://www.rit.edu/facilitiesmanagement/university-energy-policy" TargetMode="External"/><Relationship Id="rId6" Type="http://schemas.openxmlformats.org/officeDocument/2006/relationships/hyperlink" Target="https://www.rit.edu/sustainability/recycling" TargetMode="External"/><Relationship Id="rId11" Type="http://schemas.openxmlformats.org/officeDocument/2006/relationships/hyperlink" Target="https://www.rit.edu/sustainablecampus/recycling-and-waste" TargetMode="External"/><Relationship Id="rId24" Type="http://schemas.openxmlformats.org/officeDocument/2006/relationships/hyperlink" Target="https://lists.rit.edu/mailman/listinfo.mmcgi/rit-sustainability" TargetMode="External"/><Relationship Id="rId32" Type="http://schemas.openxmlformats.org/officeDocument/2006/relationships/printerSettings" Target="../printerSettings/printerSettings2.bin"/><Relationship Id="rId5" Type="http://schemas.openxmlformats.org/officeDocument/2006/relationships/hyperlink" Target="https://www.rit.edu/fa/procurement/content/electronic-recycling" TargetMode="External"/><Relationship Id="rId15" Type="http://schemas.openxmlformats.org/officeDocument/2006/relationships/hyperlink" Target="https://us.fsc.org/en-us/market/paper-printing" TargetMode="External"/><Relationship Id="rId23" Type="http://schemas.openxmlformats.org/officeDocument/2006/relationships/hyperlink" Target="https://www.rit.edu/fa/betterme/live-well/ergonomics" TargetMode="External"/><Relationship Id="rId28" Type="http://schemas.openxmlformats.org/officeDocument/2006/relationships/hyperlink" Target="https://www.rit.edu/facilitiesmanagement/university-energy-policy" TargetMode="External"/><Relationship Id="rId10" Type="http://schemas.openxmlformats.org/officeDocument/2006/relationships/hyperlink" Target="http://www.ecocycle.org/junkmail" TargetMode="External"/><Relationship Id="rId19" Type="http://schemas.openxmlformats.org/officeDocument/2006/relationships/hyperlink" Target="http://www.rit.edu/fa/buscont/content/rit-alert-emergency-notification-system" TargetMode="External"/><Relationship Id="rId31" Type="http://schemas.openxmlformats.org/officeDocument/2006/relationships/hyperlink" Target="https://drive.google.com/file/d/12gsJ-IdGsdLq_m8oS016HohPqsX3oZMm/view?usp=sharing" TargetMode="External"/><Relationship Id="rId4" Type="http://schemas.openxmlformats.org/officeDocument/2006/relationships/hyperlink" Target="https://www.rit.edu/fa/facilities/work-orders" TargetMode="External"/><Relationship Id="rId9" Type="http://schemas.openxmlformats.org/officeDocument/2006/relationships/hyperlink" Target="https://www.youtube.com/watch?v=9F7NI7eFch0" TargetMode="External"/><Relationship Id="rId14" Type="http://schemas.openxmlformats.org/officeDocument/2006/relationships/hyperlink" Target="https://us.fsc.org/en-us/market/paper-printing" TargetMode="External"/><Relationship Id="rId22" Type="http://schemas.openxmlformats.org/officeDocument/2006/relationships/hyperlink" Target="https://www.rit.edu/sustainablecampus/guide-hosting-more-sustainable-events" TargetMode="External"/><Relationship Id="rId27" Type="http://schemas.openxmlformats.org/officeDocument/2006/relationships/hyperlink" Target="https://www.rit.edu/ready/working-remotely" TargetMode="External"/><Relationship Id="rId30" Type="http://schemas.openxmlformats.org/officeDocument/2006/relationships/hyperlink" Target="https://drive.google.com/file/d/12WK5vwdtolRZiqYhhPdox03BpU3FdQxI/view?usp=sharing"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us.fsc.org/en-us/market/paper-printing" TargetMode="External"/><Relationship Id="rId2" Type="http://schemas.openxmlformats.org/officeDocument/2006/relationships/hyperlink" Target="https://us.fsc.org/en-us/certification" TargetMode="External"/><Relationship Id="rId1" Type="http://schemas.openxmlformats.org/officeDocument/2006/relationships/hyperlink" Target="https://www.epeat.net/" TargetMode="External"/><Relationship Id="rId4" Type="http://schemas.openxmlformats.org/officeDocument/2006/relationships/hyperlink" Target="http://www.chlorinefreeproducts.org/Medical_Hazards_of_Chlorine.ph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I92"/>
  <sheetViews>
    <sheetView topLeftCell="A72" zoomScaleNormal="100" workbookViewId="0">
      <selection activeCell="E88" sqref="E88:H88"/>
    </sheetView>
  </sheetViews>
  <sheetFormatPr baseColWidth="10" defaultColWidth="12.5" defaultRowHeight="14" x14ac:dyDescent="0.15"/>
  <cols>
    <col min="1" max="2" width="12.5" style="1"/>
    <col min="3" max="3" width="13.1640625" style="1" customWidth="1"/>
    <col min="4" max="4" width="14.1640625" style="1" customWidth="1"/>
    <col min="5" max="16384" width="12.5" style="1"/>
  </cols>
  <sheetData>
    <row r="3" spans="2:9" x14ac:dyDescent="0.15">
      <c r="B3" s="81"/>
      <c r="C3" s="81"/>
      <c r="D3" s="81"/>
      <c r="E3" s="81"/>
      <c r="F3" s="81"/>
      <c r="G3" s="81"/>
      <c r="H3" s="81"/>
      <c r="I3" s="81"/>
    </row>
    <row r="4" spans="2:9" x14ac:dyDescent="0.15">
      <c r="B4" s="81"/>
      <c r="C4" s="81"/>
      <c r="D4" s="81"/>
      <c r="E4" s="81"/>
      <c r="F4" s="81"/>
      <c r="G4" s="81"/>
      <c r="H4" s="81"/>
      <c r="I4" s="81"/>
    </row>
    <row r="5" spans="2:9" x14ac:dyDescent="0.15">
      <c r="B5" s="81"/>
      <c r="C5" s="81"/>
      <c r="D5" s="81"/>
      <c r="E5" s="81"/>
      <c r="F5" s="81"/>
      <c r="G5" s="81"/>
      <c r="H5" s="81"/>
      <c r="I5" s="81"/>
    </row>
    <row r="6" spans="2:9" x14ac:dyDescent="0.15">
      <c r="B6" s="81"/>
      <c r="C6" s="81"/>
      <c r="D6" s="81"/>
      <c r="E6" s="81"/>
      <c r="F6" s="81"/>
      <c r="G6" s="81"/>
      <c r="H6" s="81"/>
      <c r="I6" s="81"/>
    </row>
    <row r="7" spans="2:9" x14ac:dyDescent="0.15">
      <c r="B7" s="81"/>
      <c r="C7" s="81"/>
      <c r="D7" s="81"/>
      <c r="E7" s="81"/>
      <c r="F7" s="81"/>
      <c r="G7" s="81"/>
      <c r="H7" s="81"/>
      <c r="I7" s="81"/>
    </row>
    <row r="8" spans="2:9" x14ac:dyDescent="0.15">
      <c r="B8" s="81"/>
      <c r="C8" s="81"/>
      <c r="D8" s="81"/>
      <c r="E8" s="81"/>
      <c r="F8" s="81"/>
      <c r="G8" s="81"/>
      <c r="H8" s="81"/>
      <c r="I8" s="81"/>
    </row>
    <row r="9" spans="2:9" x14ac:dyDescent="0.15">
      <c r="B9" s="81"/>
      <c r="C9" s="81"/>
      <c r="D9" s="81"/>
      <c r="E9" s="81"/>
      <c r="F9" s="81"/>
      <c r="G9" s="81"/>
      <c r="H9" s="81"/>
      <c r="I9" s="81"/>
    </row>
    <row r="10" spans="2:9" x14ac:dyDescent="0.15">
      <c r="B10" s="81"/>
      <c r="C10" s="81"/>
      <c r="D10" s="81"/>
      <c r="E10" s="81"/>
      <c r="F10" s="81"/>
      <c r="G10" s="81"/>
      <c r="H10" s="81"/>
      <c r="I10" s="81"/>
    </row>
    <row r="11" spans="2:9" x14ac:dyDescent="0.15">
      <c r="B11" s="81"/>
      <c r="C11" s="81"/>
      <c r="D11" s="81"/>
      <c r="E11" s="81"/>
      <c r="F11" s="81"/>
      <c r="G11" s="81"/>
      <c r="H11" s="81"/>
      <c r="I11" s="81"/>
    </row>
    <row r="12" spans="2:9" x14ac:dyDescent="0.15">
      <c r="B12" s="81"/>
      <c r="C12" s="81"/>
      <c r="D12" s="81"/>
      <c r="E12" s="81"/>
      <c r="F12" s="81"/>
      <c r="G12" s="81"/>
      <c r="H12" s="81"/>
      <c r="I12" s="81"/>
    </row>
    <row r="13" spans="2:9" ht="15" customHeight="1" x14ac:dyDescent="0.15">
      <c r="B13" s="81"/>
      <c r="C13" s="81"/>
      <c r="D13" s="81"/>
      <c r="E13" s="81"/>
      <c r="F13" s="81"/>
      <c r="G13" s="81"/>
      <c r="H13" s="81"/>
      <c r="I13" s="81"/>
    </row>
    <row r="14" spans="2:9" x14ac:dyDescent="0.15">
      <c r="B14" s="81"/>
      <c r="C14" s="81"/>
      <c r="D14" s="81"/>
      <c r="E14" s="81"/>
      <c r="F14" s="81"/>
      <c r="G14" s="81"/>
      <c r="H14" s="81"/>
      <c r="I14" s="81"/>
    </row>
    <row r="15" spans="2:9" x14ac:dyDescent="0.15">
      <c r="B15" s="81"/>
      <c r="C15" s="81"/>
      <c r="D15" s="81"/>
      <c r="E15" s="81"/>
      <c r="F15" s="81"/>
      <c r="G15" s="81"/>
      <c r="H15" s="81"/>
      <c r="I15" s="81"/>
    </row>
    <row r="16" spans="2:9" x14ac:dyDescent="0.15">
      <c r="B16" s="81"/>
      <c r="C16" s="81"/>
      <c r="D16" s="81"/>
      <c r="E16" s="81"/>
      <c r="F16" s="81"/>
      <c r="G16" s="81"/>
      <c r="H16" s="81"/>
      <c r="I16" s="81"/>
    </row>
    <row r="17" spans="2:9" x14ac:dyDescent="0.15">
      <c r="B17" s="81"/>
      <c r="C17" s="81"/>
      <c r="D17" s="81"/>
      <c r="E17" s="81"/>
      <c r="F17" s="81"/>
      <c r="G17" s="81"/>
      <c r="H17" s="81"/>
      <c r="I17" s="81"/>
    </row>
    <row r="18" spans="2:9" x14ac:dyDescent="0.15">
      <c r="B18" s="81"/>
      <c r="C18" s="81"/>
      <c r="D18" s="81"/>
      <c r="E18" s="81"/>
      <c r="F18" s="81"/>
      <c r="G18" s="81"/>
      <c r="H18" s="81"/>
      <c r="I18" s="81"/>
    </row>
    <row r="19" spans="2:9" x14ac:dyDescent="0.15">
      <c r="B19" s="81"/>
      <c r="C19" s="81"/>
      <c r="D19" s="81"/>
      <c r="E19" s="81"/>
      <c r="F19" s="81"/>
      <c r="G19" s="81"/>
      <c r="H19" s="81"/>
      <c r="I19" s="81"/>
    </row>
    <row r="20" spans="2:9" x14ac:dyDescent="0.15">
      <c r="B20" s="81"/>
      <c r="C20" s="81"/>
      <c r="D20" s="81"/>
      <c r="E20" s="81"/>
      <c r="F20" s="81"/>
      <c r="G20" s="81"/>
      <c r="H20" s="81"/>
      <c r="I20" s="81"/>
    </row>
    <row r="21" spans="2:9" x14ac:dyDescent="0.15">
      <c r="B21" s="81"/>
      <c r="C21" s="81"/>
      <c r="D21" s="81"/>
      <c r="E21" s="81"/>
      <c r="F21" s="81"/>
      <c r="G21" s="81"/>
      <c r="H21" s="81"/>
      <c r="I21" s="81"/>
    </row>
    <row r="22" spans="2:9" x14ac:dyDescent="0.15">
      <c r="B22" s="81"/>
      <c r="C22" s="81"/>
      <c r="D22" s="81"/>
      <c r="E22" s="81"/>
      <c r="F22" s="81"/>
      <c r="G22" s="81"/>
      <c r="H22" s="81"/>
      <c r="I22" s="81"/>
    </row>
    <row r="23" spans="2:9" x14ac:dyDescent="0.15">
      <c r="B23" s="81"/>
      <c r="C23" s="81"/>
      <c r="D23" s="81"/>
      <c r="E23" s="81"/>
      <c r="F23" s="81"/>
      <c r="G23" s="81"/>
      <c r="H23" s="81"/>
      <c r="I23" s="81"/>
    </row>
    <row r="24" spans="2:9" x14ac:dyDescent="0.15">
      <c r="B24" s="81"/>
      <c r="C24" s="81"/>
      <c r="D24" s="81"/>
      <c r="E24" s="81"/>
      <c r="F24" s="81"/>
      <c r="G24" s="81"/>
      <c r="H24" s="81"/>
      <c r="I24" s="81"/>
    </row>
    <row r="25" spans="2:9" x14ac:dyDescent="0.15">
      <c r="B25" s="81"/>
      <c r="C25" s="81"/>
      <c r="D25" s="81"/>
      <c r="E25" s="81"/>
      <c r="F25" s="81"/>
      <c r="G25" s="81"/>
      <c r="H25" s="81"/>
      <c r="I25" s="81"/>
    </row>
    <row r="26" spans="2:9" x14ac:dyDescent="0.15">
      <c r="B26" s="81"/>
      <c r="C26" s="81"/>
      <c r="D26" s="81"/>
      <c r="E26" s="81"/>
      <c r="F26" s="81"/>
      <c r="G26" s="81"/>
      <c r="H26" s="81"/>
      <c r="I26" s="81"/>
    </row>
    <row r="27" spans="2:9" x14ac:dyDescent="0.15">
      <c r="B27" s="81"/>
      <c r="C27" s="81"/>
      <c r="D27" s="81"/>
      <c r="E27" s="81"/>
      <c r="F27" s="81"/>
      <c r="G27" s="81"/>
      <c r="H27" s="81"/>
      <c r="I27" s="81"/>
    </row>
    <row r="28" spans="2:9" x14ac:dyDescent="0.15">
      <c r="B28" s="81"/>
      <c r="C28" s="81"/>
      <c r="D28" s="81"/>
      <c r="E28" s="81"/>
      <c r="F28" s="81"/>
      <c r="G28" s="81"/>
      <c r="H28" s="81"/>
      <c r="I28" s="81"/>
    </row>
    <row r="29" spans="2:9" x14ac:dyDescent="0.15">
      <c r="B29" s="81"/>
      <c r="C29" s="81"/>
      <c r="D29" s="81"/>
      <c r="E29" s="81"/>
      <c r="F29" s="81"/>
      <c r="G29" s="81"/>
      <c r="H29" s="81"/>
      <c r="I29" s="81"/>
    </row>
    <row r="30" spans="2:9" x14ac:dyDescent="0.15">
      <c r="B30" s="81"/>
      <c r="C30" s="81"/>
      <c r="D30" s="81"/>
      <c r="E30" s="81"/>
      <c r="F30" s="81"/>
      <c r="G30" s="81"/>
      <c r="H30" s="81"/>
      <c r="I30" s="81"/>
    </row>
    <row r="31" spans="2:9" x14ac:dyDescent="0.15">
      <c r="B31" s="81"/>
      <c r="C31" s="81"/>
      <c r="D31" s="81"/>
      <c r="E31" s="81"/>
      <c r="F31" s="81"/>
      <c r="G31" s="81"/>
      <c r="H31" s="81"/>
      <c r="I31" s="81"/>
    </row>
    <row r="32" spans="2:9" x14ac:dyDescent="0.15">
      <c r="B32" s="81"/>
      <c r="C32" s="81"/>
      <c r="D32" s="81"/>
      <c r="E32" s="81"/>
      <c r="F32" s="81"/>
      <c r="G32" s="81"/>
      <c r="H32" s="81"/>
      <c r="I32" s="81"/>
    </row>
    <row r="33" spans="2:9" x14ac:dyDescent="0.15">
      <c r="B33" s="81"/>
      <c r="C33" s="81"/>
      <c r="D33" s="81"/>
      <c r="E33" s="81"/>
      <c r="F33" s="81"/>
      <c r="G33" s="81"/>
      <c r="H33" s="81"/>
      <c r="I33" s="81"/>
    </row>
    <row r="34" spans="2:9" x14ac:dyDescent="0.15">
      <c r="B34" s="81"/>
      <c r="C34" s="81"/>
      <c r="D34" s="81"/>
      <c r="E34" s="81"/>
      <c r="F34" s="81"/>
      <c r="G34" s="81"/>
      <c r="H34" s="81"/>
      <c r="I34" s="81"/>
    </row>
    <row r="35" spans="2:9" x14ac:dyDescent="0.15">
      <c r="B35" s="81"/>
      <c r="C35" s="81"/>
      <c r="D35" s="81"/>
      <c r="E35" s="81"/>
      <c r="F35" s="81"/>
      <c r="G35" s="81"/>
      <c r="H35" s="81"/>
      <c r="I35" s="81"/>
    </row>
    <row r="36" spans="2:9" x14ac:dyDescent="0.15">
      <c r="B36" s="81"/>
      <c r="C36" s="81"/>
      <c r="D36" s="81"/>
      <c r="E36" s="81"/>
      <c r="F36" s="81"/>
      <c r="G36" s="81"/>
      <c r="H36" s="81"/>
      <c r="I36" s="81"/>
    </row>
    <row r="37" spans="2:9" x14ac:dyDescent="0.15">
      <c r="B37" s="81"/>
      <c r="C37" s="81"/>
      <c r="D37" s="81"/>
      <c r="E37" s="81"/>
      <c r="F37" s="81"/>
      <c r="G37" s="81"/>
      <c r="H37" s="81"/>
      <c r="I37" s="81"/>
    </row>
    <row r="38" spans="2:9" x14ac:dyDescent="0.15">
      <c r="B38" s="81"/>
      <c r="C38" s="81"/>
      <c r="D38" s="81"/>
      <c r="E38" s="81"/>
      <c r="F38" s="81"/>
      <c r="G38" s="81"/>
      <c r="H38" s="81"/>
      <c r="I38" s="81"/>
    </row>
    <row r="39" spans="2:9" x14ac:dyDescent="0.15">
      <c r="B39" s="81"/>
      <c r="C39" s="81"/>
      <c r="D39" s="81"/>
      <c r="E39" s="81"/>
      <c r="F39" s="81"/>
      <c r="G39" s="81"/>
      <c r="H39" s="81"/>
      <c r="I39" s="81"/>
    </row>
    <row r="40" spans="2:9" x14ac:dyDescent="0.15">
      <c r="B40" s="81"/>
      <c r="C40" s="81"/>
      <c r="D40" s="81"/>
      <c r="E40" s="81"/>
      <c r="F40" s="81"/>
      <c r="G40" s="81"/>
      <c r="H40" s="81"/>
      <c r="I40" s="81"/>
    </row>
    <row r="41" spans="2:9" x14ac:dyDescent="0.15">
      <c r="B41" s="81"/>
      <c r="C41" s="81"/>
      <c r="D41" s="81"/>
      <c r="E41" s="81"/>
      <c r="F41" s="81"/>
      <c r="G41" s="81"/>
      <c r="H41" s="81"/>
      <c r="I41" s="81"/>
    </row>
    <row r="42" spans="2:9" x14ac:dyDescent="0.15">
      <c r="B42" s="81"/>
      <c r="C42" s="81"/>
      <c r="D42" s="81"/>
      <c r="E42" s="81"/>
      <c r="F42" s="81"/>
      <c r="G42" s="81"/>
      <c r="H42" s="81"/>
      <c r="I42" s="81"/>
    </row>
    <row r="43" spans="2:9" x14ac:dyDescent="0.15">
      <c r="B43" s="81"/>
      <c r="C43" s="81"/>
      <c r="D43" s="81"/>
      <c r="E43" s="81"/>
      <c r="F43" s="81"/>
      <c r="G43" s="81"/>
      <c r="H43" s="81"/>
      <c r="I43" s="81"/>
    </row>
    <row r="44" spans="2:9" x14ac:dyDescent="0.15">
      <c r="B44" s="81"/>
      <c r="C44" s="81"/>
      <c r="D44" s="81"/>
      <c r="E44" s="81"/>
      <c r="F44" s="81"/>
      <c r="G44" s="81"/>
      <c r="H44" s="81"/>
      <c r="I44" s="81"/>
    </row>
    <row r="45" spans="2:9" x14ac:dyDescent="0.15">
      <c r="B45" s="81"/>
      <c r="C45" s="81"/>
      <c r="D45" s="81"/>
      <c r="E45" s="81"/>
      <c r="F45" s="81"/>
      <c r="G45" s="81"/>
      <c r="H45" s="81"/>
      <c r="I45" s="81"/>
    </row>
    <row r="46" spans="2:9" x14ac:dyDescent="0.15">
      <c r="B46" s="81"/>
      <c r="C46" s="81"/>
      <c r="D46" s="81"/>
      <c r="E46" s="81"/>
      <c r="F46" s="81"/>
      <c r="G46" s="81"/>
      <c r="H46" s="81"/>
      <c r="I46" s="81"/>
    </row>
    <row r="47" spans="2:9" x14ac:dyDescent="0.15">
      <c r="B47" s="81"/>
      <c r="C47" s="81"/>
      <c r="D47" s="81"/>
      <c r="E47" s="81"/>
      <c r="F47" s="81"/>
      <c r="G47" s="81"/>
      <c r="H47" s="81"/>
      <c r="I47" s="81"/>
    </row>
    <row r="48" spans="2:9" x14ac:dyDescent="0.15">
      <c r="B48" s="81"/>
      <c r="C48" s="81"/>
      <c r="D48" s="81"/>
      <c r="E48" s="81"/>
      <c r="F48" s="81"/>
      <c r="G48" s="81"/>
      <c r="H48" s="81"/>
      <c r="I48" s="81"/>
    </row>
    <row r="49" spans="2:9" x14ac:dyDescent="0.15">
      <c r="B49" s="81"/>
      <c r="C49" s="81"/>
      <c r="D49" s="81"/>
      <c r="E49" s="81"/>
      <c r="F49" s="81"/>
      <c r="G49" s="81"/>
      <c r="H49" s="81"/>
      <c r="I49" s="81"/>
    </row>
    <row r="50" spans="2:9" x14ac:dyDescent="0.15">
      <c r="B50" s="81"/>
      <c r="C50" s="81"/>
      <c r="D50" s="81"/>
      <c r="E50" s="81"/>
      <c r="F50" s="81"/>
      <c r="G50" s="81"/>
      <c r="H50" s="81"/>
      <c r="I50" s="81"/>
    </row>
    <row r="51" spans="2:9" x14ac:dyDescent="0.15">
      <c r="B51" s="81"/>
      <c r="C51" s="81"/>
      <c r="D51" s="81"/>
      <c r="E51" s="81"/>
      <c r="F51" s="81"/>
      <c r="G51" s="81"/>
      <c r="H51" s="81"/>
      <c r="I51" s="81"/>
    </row>
    <row r="52" spans="2:9" x14ac:dyDescent="0.15">
      <c r="B52" s="81"/>
      <c r="C52" s="81"/>
      <c r="D52" s="81"/>
      <c r="E52" s="81"/>
      <c r="F52" s="81"/>
      <c r="G52" s="81"/>
      <c r="H52" s="81"/>
      <c r="I52" s="81"/>
    </row>
    <row r="53" spans="2:9" x14ac:dyDescent="0.15">
      <c r="B53" s="81"/>
      <c r="C53" s="81"/>
      <c r="D53" s="81"/>
      <c r="E53" s="81"/>
      <c r="F53" s="81"/>
      <c r="G53" s="81"/>
      <c r="H53" s="81"/>
      <c r="I53" s="81"/>
    </row>
    <row r="54" spans="2:9" x14ac:dyDescent="0.15">
      <c r="B54" s="81"/>
      <c r="C54" s="81"/>
      <c r="D54" s="81"/>
      <c r="E54" s="81"/>
      <c r="F54" s="81"/>
      <c r="G54" s="81"/>
      <c r="H54" s="81"/>
      <c r="I54" s="91"/>
    </row>
    <row r="55" spans="2:9" x14ac:dyDescent="0.15">
      <c r="B55" s="81"/>
      <c r="C55" s="81"/>
      <c r="D55" s="81"/>
      <c r="E55" s="81"/>
      <c r="F55" s="81"/>
      <c r="G55" s="81"/>
      <c r="H55" s="81"/>
      <c r="I55" s="81"/>
    </row>
    <row r="56" spans="2:9" x14ac:dyDescent="0.15">
      <c r="B56" s="81"/>
      <c r="C56" s="81"/>
      <c r="D56" s="81"/>
      <c r="E56" s="81"/>
      <c r="F56" s="81"/>
      <c r="G56" s="81"/>
      <c r="H56" s="81"/>
      <c r="I56" s="81"/>
    </row>
    <row r="57" spans="2:9" x14ac:dyDescent="0.15">
      <c r="B57" s="81"/>
      <c r="C57" s="81"/>
      <c r="D57" s="81"/>
      <c r="E57" s="81"/>
      <c r="F57" s="81"/>
      <c r="G57" s="81"/>
      <c r="H57" s="81"/>
      <c r="I57" s="81"/>
    </row>
    <row r="58" spans="2:9" x14ac:dyDescent="0.15">
      <c r="B58" s="81"/>
      <c r="C58" s="81"/>
      <c r="D58" s="81"/>
      <c r="E58" s="81"/>
      <c r="F58" s="81"/>
      <c r="G58" s="81"/>
      <c r="H58" s="81"/>
      <c r="I58" s="81"/>
    </row>
    <row r="59" spans="2:9" x14ac:dyDescent="0.15">
      <c r="B59" s="81"/>
      <c r="C59" s="81"/>
      <c r="D59" s="81"/>
      <c r="E59" s="81"/>
      <c r="F59" s="81"/>
      <c r="G59" s="81"/>
      <c r="H59" s="81"/>
      <c r="I59" s="81"/>
    </row>
    <row r="60" spans="2:9" x14ac:dyDescent="0.15">
      <c r="B60" s="81"/>
      <c r="C60" s="81"/>
      <c r="D60" s="81"/>
      <c r="E60" s="81"/>
      <c r="F60" s="81"/>
      <c r="G60" s="81"/>
      <c r="H60" s="81"/>
      <c r="I60" s="81"/>
    </row>
    <row r="61" spans="2:9" x14ac:dyDescent="0.15">
      <c r="B61" s="81"/>
      <c r="C61" s="81"/>
      <c r="D61" s="81"/>
      <c r="E61" s="81"/>
      <c r="F61" s="81"/>
      <c r="G61" s="81"/>
      <c r="H61" s="81"/>
      <c r="I61" s="81"/>
    </row>
    <row r="62" spans="2:9" x14ac:dyDescent="0.15">
      <c r="B62" s="81"/>
      <c r="C62" s="81"/>
      <c r="D62" s="81"/>
      <c r="E62" s="81"/>
      <c r="F62" s="81"/>
      <c r="G62" s="81"/>
      <c r="H62" s="81"/>
      <c r="I62" s="81"/>
    </row>
    <row r="63" spans="2:9" x14ac:dyDescent="0.15">
      <c r="B63" s="81"/>
      <c r="C63" s="81"/>
      <c r="D63" s="81"/>
      <c r="E63" s="81"/>
      <c r="F63" s="81"/>
      <c r="G63" s="81"/>
      <c r="H63" s="81"/>
      <c r="I63" s="81"/>
    </row>
    <row r="64" spans="2:9" x14ac:dyDescent="0.15">
      <c r="B64" s="81"/>
      <c r="C64" s="81"/>
      <c r="D64" s="81"/>
      <c r="E64" s="81"/>
      <c r="F64" s="81"/>
      <c r="G64" s="81"/>
      <c r="H64" s="81"/>
      <c r="I64" s="81"/>
    </row>
    <row r="65" spans="2:9" x14ac:dyDescent="0.15">
      <c r="B65" s="81"/>
      <c r="C65" s="81"/>
      <c r="D65" s="81"/>
      <c r="E65" s="81"/>
      <c r="F65" s="81"/>
      <c r="G65" s="81"/>
      <c r="H65" s="81"/>
      <c r="I65" s="81"/>
    </row>
    <row r="66" spans="2:9" x14ac:dyDescent="0.15">
      <c r="B66" s="81"/>
      <c r="C66" s="81"/>
      <c r="D66" s="81"/>
      <c r="E66" s="81"/>
      <c r="F66" s="81"/>
      <c r="G66" s="81"/>
      <c r="H66" s="81"/>
      <c r="I66" s="81"/>
    </row>
    <row r="67" spans="2:9" x14ac:dyDescent="0.15">
      <c r="B67" s="81"/>
      <c r="C67" s="81"/>
      <c r="D67" s="81"/>
      <c r="E67" s="81"/>
      <c r="F67" s="81"/>
      <c r="G67" s="81"/>
      <c r="H67" s="81"/>
      <c r="I67" s="81"/>
    </row>
    <row r="68" spans="2:9" x14ac:dyDescent="0.15">
      <c r="B68" s="81"/>
      <c r="C68" s="81"/>
      <c r="D68" s="81"/>
      <c r="E68" s="81"/>
      <c r="F68" s="81"/>
      <c r="G68" s="81"/>
      <c r="H68" s="81"/>
      <c r="I68" s="81"/>
    </row>
    <row r="69" spans="2:9" x14ac:dyDescent="0.15">
      <c r="B69" s="81"/>
      <c r="C69" s="81"/>
      <c r="D69" s="81"/>
      <c r="E69" s="81"/>
      <c r="F69" s="81"/>
      <c r="G69" s="81"/>
      <c r="H69" s="81"/>
      <c r="I69" s="81"/>
    </row>
    <row r="70" spans="2:9" x14ac:dyDescent="0.15">
      <c r="B70" s="81"/>
      <c r="C70" s="81"/>
      <c r="D70" s="81"/>
      <c r="E70" s="81"/>
      <c r="F70" s="81"/>
      <c r="G70" s="81"/>
      <c r="H70" s="81"/>
      <c r="I70" s="81"/>
    </row>
    <row r="71" spans="2:9" x14ac:dyDescent="0.15">
      <c r="B71" s="81"/>
      <c r="C71" s="81"/>
      <c r="D71" s="81"/>
      <c r="E71" s="81"/>
      <c r="F71" s="81"/>
      <c r="G71" s="81"/>
      <c r="H71" s="81"/>
      <c r="I71" s="81"/>
    </row>
    <row r="72" spans="2:9" x14ac:dyDescent="0.15">
      <c r="B72" s="81"/>
      <c r="C72" s="81"/>
      <c r="D72" s="81"/>
      <c r="E72" s="81"/>
      <c r="F72" s="81"/>
      <c r="G72" s="81"/>
      <c r="H72" s="81"/>
      <c r="I72" s="81"/>
    </row>
    <row r="73" spans="2:9" x14ac:dyDescent="0.15">
      <c r="B73" s="81"/>
      <c r="C73" s="81"/>
      <c r="D73" s="81"/>
      <c r="E73" s="81"/>
      <c r="F73" s="81"/>
      <c r="G73" s="81"/>
      <c r="H73" s="81"/>
      <c r="I73" s="81"/>
    </row>
    <row r="74" spans="2:9" x14ac:dyDescent="0.15">
      <c r="B74" s="81"/>
      <c r="C74" s="81"/>
      <c r="D74" s="81"/>
      <c r="E74" s="81"/>
      <c r="F74" s="81"/>
      <c r="G74" s="81"/>
      <c r="H74" s="81"/>
      <c r="I74" s="81"/>
    </row>
    <row r="75" spans="2:9" x14ac:dyDescent="0.15">
      <c r="B75" s="81"/>
      <c r="C75" s="81"/>
      <c r="D75" s="81"/>
      <c r="E75" s="81"/>
      <c r="F75" s="81"/>
      <c r="G75" s="81"/>
      <c r="H75" s="81"/>
      <c r="I75" s="81"/>
    </row>
    <row r="76" spans="2:9" x14ac:dyDescent="0.15">
      <c r="B76" s="81"/>
      <c r="C76" s="81"/>
      <c r="D76" s="81"/>
      <c r="E76" s="81"/>
      <c r="F76" s="81"/>
      <c r="G76" s="81"/>
      <c r="H76" s="81"/>
      <c r="I76" s="81"/>
    </row>
    <row r="77" spans="2:9" x14ac:dyDescent="0.15">
      <c r="B77" s="81"/>
      <c r="C77" s="81"/>
      <c r="D77" s="81"/>
      <c r="E77" s="81"/>
      <c r="F77" s="81"/>
      <c r="G77" s="81"/>
      <c r="H77" s="81"/>
      <c r="I77" s="81"/>
    </row>
    <row r="78" spans="2:9" x14ac:dyDescent="0.15">
      <c r="B78" s="81"/>
      <c r="C78" s="81"/>
      <c r="D78" s="81"/>
      <c r="E78" s="81"/>
      <c r="F78" s="81"/>
      <c r="G78" s="81"/>
      <c r="H78" s="81"/>
      <c r="I78" s="81"/>
    </row>
    <row r="79" spans="2:9" x14ac:dyDescent="0.15">
      <c r="B79" s="81"/>
      <c r="C79" s="81"/>
      <c r="D79" s="81"/>
      <c r="E79" s="81"/>
      <c r="F79" s="81"/>
      <c r="G79" s="81"/>
      <c r="H79" s="81"/>
      <c r="I79" s="81"/>
    </row>
    <row r="80" spans="2:9" x14ac:dyDescent="0.15">
      <c r="B80" s="81"/>
      <c r="C80" s="81"/>
      <c r="D80" s="81"/>
      <c r="E80" s="81"/>
      <c r="F80" s="81"/>
      <c r="G80" s="81"/>
      <c r="H80" s="81"/>
      <c r="I80" s="81"/>
    </row>
    <row r="81" spans="2:9" ht="15" thickBot="1" x14ac:dyDescent="0.2">
      <c r="B81" s="81"/>
      <c r="C81" s="81"/>
      <c r="D81" s="81"/>
      <c r="E81" s="81"/>
      <c r="F81" s="81"/>
      <c r="G81" s="81"/>
      <c r="H81" s="81"/>
      <c r="I81" s="81"/>
    </row>
    <row r="82" spans="2:9" ht="19" x14ac:dyDescent="0.2">
      <c r="B82" s="81"/>
      <c r="C82" s="140" t="s">
        <v>0</v>
      </c>
      <c r="D82" s="141"/>
      <c r="E82" s="142"/>
      <c r="F82" s="143"/>
      <c r="G82" s="143"/>
      <c r="H82" s="144"/>
      <c r="I82" s="82"/>
    </row>
    <row r="83" spans="2:9" ht="19" x14ac:dyDescent="0.2">
      <c r="B83" s="81"/>
      <c r="C83" s="145" t="s">
        <v>1</v>
      </c>
      <c r="D83" s="146"/>
      <c r="E83" s="147"/>
      <c r="F83" s="148"/>
      <c r="G83" s="148"/>
      <c r="H83" s="149"/>
      <c r="I83" s="82"/>
    </row>
    <row r="84" spans="2:9" ht="19" x14ac:dyDescent="0.2">
      <c r="B84" s="81"/>
      <c r="C84" s="145" t="s">
        <v>2</v>
      </c>
      <c r="D84" s="146"/>
      <c r="E84" s="147"/>
      <c r="F84" s="148"/>
      <c r="G84" s="148"/>
      <c r="H84" s="149"/>
      <c r="I84" s="82"/>
    </row>
    <row r="85" spans="2:9" ht="19" x14ac:dyDescent="0.2">
      <c r="B85" s="81"/>
      <c r="C85" s="150" t="s">
        <v>3</v>
      </c>
      <c r="D85" s="151"/>
      <c r="E85" s="147"/>
      <c r="F85" s="148"/>
      <c r="G85" s="148"/>
      <c r="H85" s="149"/>
      <c r="I85" s="82"/>
    </row>
    <row r="86" spans="2:9" ht="19" x14ac:dyDescent="0.2">
      <c r="B86" s="81"/>
      <c r="C86" s="150" t="s">
        <v>4</v>
      </c>
      <c r="D86" s="151"/>
      <c r="E86" s="147"/>
      <c r="F86" s="148"/>
      <c r="G86" s="148"/>
      <c r="H86" s="149"/>
      <c r="I86" s="82"/>
    </row>
    <row r="87" spans="2:9" ht="19" x14ac:dyDescent="0.2">
      <c r="B87" s="81"/>
      <c r="C87" s="150" t="s">
        <v>5</v>
      </c>
      <c r="D87" s="151"/>
      <c r="E87" s="147"/>
      <c r="F87" s="148"/>
      <c r="G87" s="148"/>
      <c r="H87" s="149"/>
      <c r="I87" s="82"/>
    </row>
    <row r="88" spans="2:9" ht="19" x14ac:dyDescent="0.2">
      <c r="B88" s="81"/>
      <c r="C88" s="150" t="s">
        <v>6</v>
      </c>
      <c r="D88" s="151"/>
      <c r="E88" s="147"/>
      <c r="F88" s="148"/>
      <c r="G88" s="148"/>
      <c r="H88" s="149"/>
      <c r="I88" s="82"/>
    </row>
    <row r="89" spans="2:9" ht="19" x14ac:dyDescent="0.2">
      <c r="B89" s="81"/>
      <c r="C89" s="150" t="s">
        <v>7</v>
      </c>
      <c r="D89" s="151"/>
      <c r="E89" s="147"/>
      <c r="F89" s="148"/>
      <c r="G89" s="148"/>
      <c r="H89" s="149"/>
      <c r="I89" s="82"/>
    </row>
    <row r="90" spans="2:9" ht="20" thickBot="1" x14ac:dyDescent="0.25">
      <c r="B90" s="81"/>
      <c r="C90" s="152" t="s">
        <v>8</v>
      </c>
      <c r="D90" s="153"/>
      <c r="E90" s="154"/>
      <c r="F90" s="155"/>
      <c r="G90" s="155"/>
      <c r="H90" s="156"/>
      <c r="I90" s="82"/>
    </row>
    <row r="91" spans="2:9" x14ac:dyDescent="0.15">
      <c r="B91" s="81"/>
      <c r="C91" s="81"/>
      <c r="D91" s="81"/>
      <c r="E91" s="81"/>
      <c r="F91" s="81"/>
      <c r="G91" s="81"/>
      <c r="H91" s="81"/>
      <c r="I91" s="81"/>
    </row>
    <row r="92" spans="2:9" x14ac:dyDescent="0.15">
      <c r="B92" s="81"/>
      <c r="C92" s="81"/>
      <c r="D92" s="81"/>
      <c r="E92" s="81"/>
      <c r="F92" s="81"/>
      <c r="G92" s="81"/>
      <c r="H92" s="81"/>
      <c r="I92" s="81"/>
    </row>
  </sheetData>
  <mergeCells count="18">
    <mergeCell ref="C88:D88"/>
    <mergeCell ref="E88:H88"/>
    <mergeCell ref="C89:D89"/>
    <mergeCell ref="E89:H89"/>
    <mergeCell ref="C90:D90"/>
    <mergeCell ref="E90:H90"/>
    <mergeCell ref="C85:D85"/>
    <mergeCell ref="E85:H85"/>
    <mergeCell ref="C86:D86"/>
    <mergeCell ref="E86:H86"/>
    <mergeCell ref="C87:D87"/>
    <mergeCell ref="E87:H87"/>
    <mergeCell ref="C82:D82"/>
    <mergeCell ref="E82:H82"/>
    <mergeCell ref="C83:D83"/>
    <mergeCell ref="E83:H83"/>
    <mergeCell ref="C84:D84"/>
    <mergeCell ref="E84:H84"/>
  </mergeCells>
  <conditionalFormatting sqref="A1:XFD2 A93:XFD1048576 A3:A92 J3:XFD92">
    <cfRule type="containsBlanks" dxfId="121" priority="3">
      <formula>LEN(TRIM(A1))=0</formula>
    </cfRule>
  </conditionalFormatting>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E14"/>
  <sheetViews>
    <sheetView workbookViewId="0">
      <selection activeCell="D7" sqref="D7"/>
    </sheetView>
  </sheetViews>
  <sheetFormatPr baseColWidth="10" defaultColWidth="8.5" defaultRowHeight="17" x14ac:dyDescent="0.2"/>
  <cols>
    <col min="1" max="1" width="11.1640625" style="3" bestFit="1" customWidth="1"/>
    <col min="2" max="2" width="18.83203125" style="3" bestFit="1" customWidth="1"/>
    <col min="3" max="3" width="55.5" style="3" customWidth="1"/>
    <col min="4" max="4" width="29.5" style="3" bestFit="1" customWidth="1"/>
    <col min="5" max="5" width="63.33203125" style="126" customWidth="1"/>
    <col min="6" max="16384" width="8.5" style="3"/>
  </cols>
  <sheetData>
    <row r="1" spans="2:5" ht="25" x14ac:dyDescent="0.25">
      <c r="B1" s="157" t="s">
        <v>202</v>
      </c>
      <c r="C1" s="158"/>
      <c r="D1" s="159"/>
    </row>
    <row r="2" spans="2:5" x14ac:dyDescent="0.2">
      <c r="B2" s="96" t="s">
        <v>9</v>
      </c>
      <c r="C2" s="97" t="s">
        <v>201</v>
      </c>
      <c r="D2" s="98" t="s">
        <v>11</v>
      </c>
    </row>
    <row r="3" spans="2:5" x14ac:dyDescent="0.2">
      <c r="B3" s="160" t="s">
        <v>12</v>
      </c>
      <c r="C3" s="161"/>
      <c r="D3" s="162"/>
    </row>
    <row r="4" spans="2:5" ht="36" x14ac:dyDescent="0.2">
      <c r="B4" s="80"/>
      <c r="C4" s="48" t="s">
        <v>13</v>
      </c>
      <c r="D4" s="83"/>
    </row>
    <row r="5" spans="2:5" ht="72" x14ac:dyDescent="0.2">
      <c r="B5" s="80"/>
      <c r="C5" s="7" t="s">
        <v>44</v>
      </c>
      <c r="D5" s="84" t="s">
        <v>45</v>
      </c>
    </row>
    <row r="6" spans="2:5" x14ac:dyDescent="0.2">
      <c r="B6" s="163" t="s">
        <v>14</v>
      </c>
      <c r="C6" s="164"/>
      <c r="D6" s="165"/>
    </row>
    <row r="7" spans="2:5" ht="54" x14ac:dyDescent="0.2">
      <c r="B7" s="2"/>
      <c r="C7" s="30" t="s">
        <v>15</v>
      </c>
      <c r="D7" s="84" t="s">
        <v>203</v>
      </c>
      <c r="E7" s="128"/>
    </row>
    <row r="8" spans="2:5" ht="54" x14ac:dyDescent="0.2">
      <c r="B8" s="2"/>
      <c r="C8" s="30" t="s">
        <v>16</v>
      </c>
      <c r="D8" s="84" t="s">
        <v>17</v>
      </c>
    </row>
    <row r="9" spans="2:5" ht="36" x14ac:dyDescent="0.2">
      <c r="B9" s="2"/>
      <c r="C9" s="30" t="s">
        <v>18</v>
      </c>
      <c r="D9" s="85" t="s">
        <v>19</v>
      </c>
    </row>
    <row r="10" spans="2:5" x14ac:dyDescent="0.2">
      <c r="B10" s="163" t="s">
        <v>20</v>
      </c>
      <c r="C10" s="164"/>
      <c r="D10" s="165"/>
    </row>
    <row r="11" spans="2:5" ht="72" x14ac:dyDescent="0.2">
      <c r="B11" s="2"/>
      <c r="C11" s="30" t="s">
        <v>21</v>
      </c>
      <c r="D11" s="85" t="s">
        <v>22</v>
      </c>
      <c r="E11" s="127"/>
    </row>
    <row r="12" spans="2:5" ht="36" x14ac:dyDescent="0.2">
      <c r="B12" s="2"/>
      <c r="C12" s="86" t="s">
        <v>23</v>
      </c>
      <c r="D12" s="85" t="s">
        <v>24</v>
      </c>
      <c r="E12" s="129"/>
    </row>
    <row r="13" spans="2:5" ht="33" customHeight="1" x14ac:dyDescent="0.2">
      <c r="B13" s="106" t="s">
        <v>25</v>
      </c>
      <c r="C13" s="77"/>
      <c r="D13" s="107"/>
    </row>
    <row r="14" spans="2:5" ht="18" thickBot="1" x14ac:dyDescent="0.25">
      <c r="B14" s="108">
        <f>COUNTIF(B4:B12,"y")</f>
        <v>0</v>
      </c>
      <c r="C14" s="109"/>
      <c r="D14" s="110"/>
    </row>
  </sheetData>
  <mergeCells count="4">
    <mergeCell ref="B1:D1"/>
    <mergeCell ref="B3:D3"/>
    <mergeCell ref="B6:D6"/>
    <mergeCell ref="B10:D10"/>
  </mergeCells>
  <conditionalFormatting sqref="B11:B12">
    <cfRule type="containsText" dxfId="120" priority="8" operator="containsText" text="NA">
      <formula>NOT(ISERROR(SEARCH("NA",B11)))</formula>
    </cfRule>
    <cfRule type="containsText" dxfId="119" priority="9" operator="containsText" text="Y">
      <formula>NOT(ISERROR(SEARCH("Y",B11)))</formula>
    </cfRule>
    <cfRule type="containsText" dxfId="118" priority="10" operator="containsText" text="N">
      <formula>NOT(ISERROR(SEARCH("N",B11)))</formula>
    </cfRule>
    <cfRule type="containsBlanks" dxfId="117" priority="27">
      <formula>LEN(TRIM(B11))=0</formula>
    </cfRule>
  </conditionalFormatting>
  <conditionalFormatting sqref="B15:D1048576 A1:A1048576 E8:XFD1048576 F7:XFD7 E1:XFD4 E6:XFD6 F5:XFD5">
    <cfRule type="containsBlanks" dxfId="116" priority="26">
      <formula>LEN(TRIM(A1))=0</formula>
    </cfRule>
  </conditionalFormatting>
  <conditionalFormatting sqref="B13">
    <cfRule type="containsText" dxfId="115" priority="20" operator="containsText" text="NA">
      <formula>NOT(ISERROR(SEARCH("NA",B13)))</formula>
    </cfRule>
    <cfRule type="containsText" dxfId="114" priority="21" operator="containsText" text="Y">
      <formula>NOT(ISERROR(SEARCH("Y",B13)))</formula>
    </cfRule>
  </conditionalFormatting>
  <conditionalFormatting sqref="B4">
    <cfRule type="containsText" dxfId="113" priority="22" operator="containsText" text="NA">
      <formula>NOT(ISERROR(SEARCH("NA",B4)))</formula>
    </cfRule>
    <cfRule type="containsText" dxfId="112" priority="23" operator="containsText" text="Y">
      <formula>NOT(ISERROR(SEARCH("Y",B4)))</formula>
    </cfRule>
    <cfRule type="containsText" dxfId="111" priority="24" operator="containsText" text="N">
      <formula>NOT(ISERROR(SEARCH("N",B4)))</formula>
    </cfRule>
    <cfRule type="containsBlanks" dxfId="110" priority="28">
      <formula>LEN(TRIM(B4))=0</formula>
    </cfRule>
  </conditionalFormatting>
  <conditionalFormatting sqref="B7:B9">
    <cfRule type="containsText" dxfId="109" priority="12" operator="containsText" text="NA">
      <formula>NOT(ISERROR(SEARCH("NA",B7)))</formula>
    </cfRule>
    <cfRule type="containsText" dxfId="108" priority="13" operator="containsText" text="Y">
      <formula>NOT(ISERROR(SEARCH("Y",B7)))</formula>
    </cfRule>
    <cfRule type="containsText" dxfId="107" priority="14" operator="containsText" text="N">
      <formula>NOT(ISERROR(SEARCH("N",B7)))</formula>
    </cfRule>
    <cfRule type="containsBlanks" dxfId="106" priority="29">
      <formula>LEN(TRIM(B7))=0</formula>
    </cfRule>
  </conditionalFormatting>
  <conditionalFormatting sqref="B5">
    <cfRule type="containsText" dxfId="105" priority="4" operator="containsText" text="NA">
      <formula>NOT(ISERROR(SEARCH("NA",B5)))</formula>
    </cfRule>
    <cfRule type="containsText" dxfId="104" priority="5" operator="containsText" text="Y">
      <formula>NOT(ISERROR(SEARCH("Y",B5)))</formula>
    </cfRule>
    <cfRule type="containsText" dxfId="103" priority="6" operator="containsText" text="N">
      <formula>NOT(ISERROR(SEARCH("N",B5)))</formula>
    </cfRule>
    <cfRule type="containsBlanks" dxfId="102" priority="30">
      <formula>LEN(TRIM(B5))=0</formula>
    </cfRule>
  </conditionalFormatting>
  <conditionalFormatting sqref="E7">
    <cfRule type="containsBlanks" dxfId="101" priority="2">
      <formula>LEN(TRIM(E7))=0</formula>
    </cfRule>
  </conditionalFormatting>
  <conditionalFormatting sqref="E5">
    <cfRule type="containsBlanks" dxfId="100" priority="1">
      <formula>LEN(TRIM(E5))=0</formula>
    </cfRule>
  </conditionalFormatting>
  <hyperlinks>
    <hyperlink ref="D8" r:id="rId1" xr:uid="{00000000-0004-0000-0100-000001000000}"/>
    <hyperlink ref="D9" r:id="rId2" xr:uid="{00000000-0004-0000-0100-000002000000}"/>
    <hyperlink ref="D12" r:id="rId3" xr:uid="{00000000-0004-0000-0100-000003000000}"/>
    <hyperlink ref="D11" r:id="rId4" xr:uid="{00000000-0004-0000-0100-000004000000}"/>
    <hyperlink ref="D7" r:id="rId5" xr:uid="{268F24AE-0C85-B34B-8C7D-C86AFD0A08B8}"/>
    <hyperlink ref="D5" r:id="rId6" xr:uid="{3531BDA4-F437-AC45-B36E-65E382E1BECC}"/>
  </hyperlinks>
  <pageMargins left="0.7" right="0.7" top="0.75" bottom="0.75" header="0.3" footer="0.3"/>
  <pageSetup orientation="portrait"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90"/>
  <sheetViews>
    <sheetView zoomScale="70" zoomScaleNormal="70" workbookViewId="0">
      <selection activeCell="E5" sqref="E5"/>
    </sheetView>
  </sheetViews>
  <sheetFormatPr baseColWidth="10" defaultColWidth="8.5" defaultRowHeight="17" x14ac:dyDescent="0.2"/>
  <cols>
    <col min="1" max="1" width="16" style="4" customWidth="1"/>
    <col min="2" max="4" width="13.5" style="4" customWidth="1"/>
    <col min="5" max="5" width="10.83203125" style="4" bestFit="1" customWidth="1"/>
    <col min="6" max="6" width="55.5" style="4" customWidth="1"/>
    <col min="7" max="7" width="63.5" style="21" customWidth="1"/>
    <col min="8" max="8" width="69.1640625" style="21" customWidth="1"/>
    <col min="9" max="16384" width="8.5" style="4"/>
  </cols>
  <sheetData>
    <row r="1" spans="1:8" ht="25" x14ac:dyDescent="0.25">
      <c r="B1" s="166" t="s">
        <v>57</v>
      </c>
      <c r="C1" s="167"/>
      <c r="D1" s="167"/>
      <c r="E1" s="167"/>
      <c r="F1" s="167"/>
      <c r="G1" s="167"/>
      <c r="H1" s="168"/>
    </row>
    <row r="2" spans="1:8" ht="36" x14ac:dyDescent="0.2">
      <c r="B2" s="92" t="s">
        <v>26</v>
      </c>
      <c r="C2" s="93" t="s">
        <v>166</v>
      </c>
      <c r="D2" s="93" t="s">
        <v>28</v>
      </c>
      <c r="E2" s="94" t="s">
        <v>29</v>
      </c>
      <c r="F2" s="95"/>
      <c r="G2" s="93" t="s">
        <v>30</v>
      </c>
      <c r="H2" s="89" t="s">
        <v>31</v>
      </c>
    </row>
    <row r="3" spans="1:8" ht="72" x14ac:dyDescent="0.2">
      <c r="B3" s="22">
        <v>2</v>
      </c>
      <c r="C3" s="5">
        <f t="shared" ref="C3:C15" si="0">IF(E3="NA",0,B3)</f>
        <v>2</v>
      </c>
      <c r="D3" s="5">
        <f t="shared" ref="D3:D15" si="1">IF(E3="y",B3,0)</f>
        <v>0</v>
      </c>
      <c r="E3" s="6"/>
      <c r="F3" s="7" t="s">
        <v>32</v>
      </c>
      <c r="G3" s="10" t="s">
        <v>33</v>
      </c>
      <c r="H3" s="38"/>
    </row>
    <row r="4" spans="1:8" ht="54" x14ac:dyDescent="0.2">
      <c r="B4" s="23">
        <v>1</v>
      </c>
      <c r="C4" s="5">
        <f t="shared" si="0"/>
        <v>1</v>
      </c>
      <c r="D4" s="5">
        <f t="shared" si="1"/>
        <v>0</v>
      </c>
      <c r="E4" s="6"/>
      <c r="F4" s="7" t="s">
        <v>54</v>
      </c>
      <c r="G4" s="12" t="s">
        <v>55</v>
      </c>
      <c r="H4" s="75"/>
    </row>
    <row r="5" spans="1:8" ht="36" x14ac:dyDescent="0.2">
      <c r="B5" s="23">
        <v>2</v>
      </c>
      <c r="C5" s="5">
        <f t="shared" si="0"/>
        <v>2</v>
      </c>
      <c r="D5" s="5">
        <f t="shared" si="1"/>
        <v>0</v>
      </c>
      <c r="E5" s="6"/>
      <c r="F5" s="7" t="s">
        <v>35</v>
      </c>
      <c r="G5" s="131" t="s">
        <v>36</v>
      </c>
      <c r="H5" s="130"/>
    </row>
    <row r="6" spans="1:8" ht="36" x14ac:dyDescent="0.2">
      <c r="B6" s="23">
        <v>2</v>
      </c>
      <c r="C6" s="5">
        <f t="shared" si="0"/>
        <v>2</v>
      </c>
      <c r="D6" s="5">
        <f t="shared" si="1"/>
        <v>0</v>
      </c>
      <c r="E6" s="6"/>
      <c r="F6" s="7" t="s">
        <v>37</v>
      </c>
      <c r="G6" s="10" t="s">
        <v>38</v>
      </c>
      <c r="H6" s="11"/>
    </row>
    <row r="7" spans="1:8" ht="36" x14ac:dyDescent="0.2">
      <c r="B7" s="23">
        <v>2</v>
      </c>
      <c r="C7" s="5">
        <f t="shared" si="0"/>
        <v>2</v>
      </c>
      <c r="D7" s="5">
        <f t="shared" si="1"/>
        <v>0</v>
      </c>
      <c r="E7" s="6"/>
      <c r="F7" s="7" t="s">
        <v>56</v>
      </c>
      <c r="G7" s="13" t="s">
        <v>174</v>
      </c>
      <c r="H7" s="11"/>
    </row>
    <row r="8" spans="1:8" ht="90" x14ac:dyDescent="0.2">
      <c r="B8" s="23">
        <v>1</v>
      </c>
      <c r="C8" s="5">
        <f t="shared" si="0"/>
        <v>1</v>
      </c>
      <c r="D8" s="5">
        <f t="shared" si="1"/>
        <v>0</v>
      </c>
      <c r="E8" s="6"/>
      <c r="F8" s="7" t="s">
        <v>39</v>
      </c>
      <c r="G8" s="24" t="s">
        <v>175</v>
      </c>
      <c r="H8" s="11"/>
    </row>
    <row r="9" spans="1:8" ht="54" x14ac:dyDescent="0.2">
      <c r="B9" s="23">
        <v>2</v>
      </c>
      <c r="C9" s="5">
        <f t="shared" si="0"/>
        <v>2</v>
      </c>
      <c r="D9" s="5">
        <f t="shared" si="1"/>
        <v>0</v>
      </c>
      <c r="E9" s="6"/>
      <c r="F9" s="7" t="s">
        <v>40</v>
      </c>
      <c r="G9" s="14" t="s">
        <v>176</v>
      </c>
      <c r="H9" s="11"/>
    </row>
    <row r="10" spans="1:8" ht="48" x14ac:dyDescent="0.2">
      <c r="B10" s="23">
        <v>3</v>
      </c>
      <c r="C10" s="5">
        <f t="shared" si="0"/>
        <v>3</v>
      </c>
      <c r="D10" s="5">
        <f t="shared" si="1"/>
        <v>0</v>
      </c>
      <c r="E10" s="6"/>
      <c r="F10" s="16" t="s">
        <v>41</v>
      </c>
      <c r="G10" s="132" t="s">
        <v>177</v>
      </c>
      <c r="H10" s="134"/>
    </row>
    <row r="11" spans="1:8" ht="90" x14ac:dyDescent="0.2">
      <c r="B11" s="23">
        <v>3</v>
      </c>
      <c r="C11" s="5">
        <f t="shared" si="0"/>
        <v>3</v>
      </c>
      <c r="D11" s="5">
        <f t="shared" si="1"/>
        <v>0</v>
      </c>
      <c r="E11" s="6"/>
      <c r="F11" s="7" t="s">
        <v>42</v>
      </c>
      <c r="G11" s="17" t="s">
        <v>43</v>
      </c>
      <c r="H11" s="15"/>
    </row>
    <row r="12" spans="1:8" ht="36" x14ac:dyDescent="0.2">
      <c r="B12" s="23">
        <v>2</v>
      </c>
      <c r="C12" s="5">
        <f t="shared" si="0"/>
        <v>2</v>
      </c>
      <c r="D12" s="5">
        <f t="shared" si="1"/>
        <v>0</v>
      </c>
      <c r="E12" s="6"/>
      <c r="F12" s="7" t="s">
        <v>46</v>
      </c>
      <c r="G12" s="14" t="s">
        <v>47</v>
      </c>
      <c r="H12" s="76"/>
    </row>
    <row r="13" spans="1:8" ht="72" x14ac:dyDescent="0.2">
      <c r="B13" s="23">
        <v>4</v>
      </c>
      <c r="C13" s="5">
        <f t="shared" si="0"/>
        <v>4</v>
      </c>
      <c r="D13" s="5">
        <f t="shared" si="1"/>
        <v>0</v>
      </c>
      <c r="E13" s="6"/>
      <c r="F13" s="7" t="s">
        <v>48</v>
      </c>
      <c r="G13" s="133" t="s">
        <v>45</v>
      </c>
      <c r="H13" s="15"/>
    </row>
    <row r="14" spans="1:8" ht="36" x14ac:dyDescent="0.2">
      <c r="B14" s="23">
        <v>2</v>
      </c>
      <c r="C14" s="5">
        <f t="shared" si="0"/>
        <v>2</v>
      </c>
      <c r="D14" s="5">
        <f t="shared" si="1"/>
        <v>0</v>
      </c>
      <c r="E14" s="6"/>
      <c r="F14" s="7" t="s">
        <v>49</v>
      </c>
      <c r="G14" s="14" t="s">
        <v>50</v>
      </c>
      <c r="H14" s="76"/>
    </row>
    <row r="15" spans="1:8" ht="36" x14ac:dyDescent="0.2">
      <c r="B15" s="23">
        <v>2</v>
      </c>
      <c r="C15" s="5">
        <f t="shared" si="0"/>
        <v>2</v>
      </c>
      <c r="D15" s="5">
        <f t="shared" si="1"/>
        <v>0</v>
      </c>
      <c r="E15" s="6"/>
      <c r="F15" s="7" t="s">
        <v>51</v>
      </c>
      <c r="G15" s="16" t="s">
        <v>52</v>
      </c>
      <c r="H15" s="76"/>
    </row>
    <row r="16" spans="1:8" ht="18" thickBot="1" x14ac:dyDescent="0.25">
      <c r="A16" s="105" t="s">
        <v>34</v>
      </c>
      <c r="B16" s="124">
        <f>SUM(B3:B15)</f>
        <v>28</v>
      </c>
      <c r="C16" s="125">
        <f>SUM(C3:C15)</f>
        <v>28</v>
      </c>
      <c r="D16" s="125">
        <f>SUM(D3:D15)</f>
        <v>0</v>
      </c>
      <c r="E16" s="25">
        <f>COUNTIF(E3:E15,"y")+COUNTIF(E3:E15,"n")</f>
        <v>0</v>
      </c>
      <c r="F16" s="26"/>
      <c r="G16" s="27"/>
      <c r="H16" s="28"/>
    </row>
    <row r="17" spans="1:8" ht="18" thickBot="1" x14ac:dyDescent="0.25">
      <c r="A17" s="19"/>
      <c r="B17" s="20"/>
      <c r="C17" s="21"/>
      <c r="G17" s="4"/>
      <c r="H17" s="4"/>
    </row>
    <row r="18" spans="1:8" ht="25" x14ac:dyDescent="0.25">
      <c r="B18" s="166" t="s">
        <v>80</v>
      </c>
      <c r="C18" s="167"/>
      <c r="D18" s="167"/>
      <c r="E18" s="167"/>
      <c r="F18" s="167"/>
      <c r="G18" s="167"/>
      <c r="H18" s="168"/>
    </row>
    <row r="19" spans="1:8" ht="36" x14ac:dyDescent="0.2">
      <c r="B19" s="87" t="s">
        <v>26</v>
      </c>
      <c r="C19" s="88" t="s">
        <v>166</v>
      </c>
      <c r="D19" s="88" t="s">
        <v>28</v>
      </c>
      <c r="E19" s="97" t="s">
        <v>29</v>
      </c>
      <c r="F19" s="97"/>
      <c r="G19" s="88" t="s">
        <v>30</v>
      </c>
      <c r="H19" s="89" t="s">
        <v>31</v>
      </c>
    </row>
    <row r="20" spans="1:8" ht="54" x14ac:dyDescent="0.2">
      <c r="B20" s="37">
        <v>1</v>
      </c>
      <c r="C20" s="29">
        <f t="shared" ref="C20:C27" si="2">IF(E20="NA",0,B20)</f>
        <v>1</v>
      </c>
      <c r="D20" s="29">
        <f t="shared" ref="D20:D25" si="3">IF(E20="y",B20,0)</f>
        <v>0</v>
      </c>
      <c r="E20" s="6"/>
      <c r="F20" s="30" t="s">
        <v>77</v>
      </c>
      <c r="G20" s="169" t="s">
        <v>81</v>
      </c>
      <c r="H20" s="15"/>
    </row>
    <row r="21" spans="1:8" ht="54" x14ac:dyDescent="0.2">
      <c r="B21" s="37">
        <v>2</v>
      </c>
      <c r="C21" s="29">
        <f t="shared" si="2"/>
        <v>2</v>
      </c>
      <c r="D21" s="29">
        <f t="shared" si="3"/>
        <v>0</v>
      </c>
      <c r="E21" s="6"/>
      <c r="F21" s="30" t="s">
        <v>78</v>
      </c>
      <c r="G21" s="170"/>
      <c r="H21" s="15"/>
    </row>
    <row r="22" spans="1:8" ht="54" x14ac:dyDescent="0.2">
      <c r="B22" s="37">
        <v>3</v>
      </c>
      <c r="C22" s="29">
        <f t="shared" si="2"/>
        <v>3</v>
      </c>
      <c r="D22" s="29">
        <f t="shared" si="3"/>
        <v>0</v>
      </c>
      <c r="E22" s="6"/>
      <c r="F22" s="30" t="s">
        <v>79</v>
      </c>
      <c r="G22" s="171"/>
      <c r="H22" s="15"/>
    </row>
    <row r="23" spans="1:8" ht="36" x14ac:dyDescent="0.2">
      <c r="B23" s="37">
        <v>2</v>
      </c>
      <c r="C23" s="29">
        <f t="shared" si="2"/>
        <v>2</v>
      </c>
      <c r="D23" s="29">
        <f t="shared" si="3"/>
        <v>0</v>
      </c>
      <c r="E23" s="6"/>
      <c r="F23" s="30" t="s">
        <v>75</v>
      </c>
      <c r="G23" s="14" t="s">
        <v>76</v>
      </c>
      <c r="H23" s="36"/>
    </row>
    <row r="24" spans="1:8" ht="72" x14ac:dyDescent="0.2">
      <c r="B24" s="37">
        <v>3</v>
      </c>
      <c r="C24" s="29">
        <f t="shared" si="2"/>
        <v>3</v>
      </c>
      <c r="D24" s="29">
        <f t="shared" si="3"/>
        <v>0</v>
      </c>
      <c r="E24" s="6"/>
      <c r="F24" s="30" t="s">
        <v>70</v>
      </c>
      <c r="G24" s="10" t="s">
        <v>71</v>
      </c>
      <c r="H24" s="36"/>
    </row>
    <row r="25" spans="1:8" ht="90" x14ac:dyDescent="0.2">
      <c r="B25" s="37">
        <v>1</v>
      </c>
      <c r="C25" s="29">
        <f t="shared" si="2"/>
        <v>1</v>
      </c>
      <c r="D25" s="29">
        <f t="shared" si="3"/>
        <v>0</v>
      </c>
      <c r="E25" s="6"/>
      <c r="F25" s="30" t="s">
        <v>72</v>
      </c>
      <c r="G25" s="14"/>
      <c r="H25" s="15"/>
    </row>
    <row r="26" spans="1:8" ht="54" x14ac:dyDescent="0.2">
      <c r="B26" s="37">
        <v>2</v>
      </c>
      <c r="C26" s="29">
        <f t="shared" si="2"/>
        <v>2</v>
      </c>
      <c r="D26" s="29">
        <f t="shared" ref="D26" si="4">IF(E26="y",B26,0)</f>
        <v>0</v>
      </c>
      <c r="E26" s="6"/>
      <c r="F26" s="30" t="s">
        <v>73</v>
      </c>
      <c r="G26" s="10" t="s">
        <v>74</v>
      </c>
      <c r="H26" s="15"/>
    </row>
    <row r="27" spans="1:8" ht="36" x14ac:dyDescent="0.2">
      <c r="B27" s="37">
        <v>4</v>
      </c>
      <c r="C27" s="29">
        <f t="shared" si="2"/>
        <v>4</v>
      </c>
      <c r="D27" s="29">
        <f>IF(E27="y",B27,0)</f>
        <v>0</v>
      </c>
      <c r="E27" s="6"/>
      <c r="F27" s="30" t="s">
        <v>178</v>
      </c>
      <c r="G27" s="16" t="s">
        <v>58</v>
      </c>
      <c r="H27" s="36"/>
    </row>
    <row r="28" spans="1:8" ht="36" x14ac:dyDescent="0.2">
      <c r="B28" s="37">
        <v>2</v>
      </c>
      <c r="C28" s="29">
        <f t="shared" ref="C28:C38" si="5">IF(E28="NA",0,B28)</f>
        <v>2</v>
      </c>
      <c r="D28" s="29">
        <f t="shared" ref="D28:D30" si="6">IF(E28="y",B28,0)</f>
        <v>0</v>
      </c>
      <c r="E28" s="6"/>
      <c r="F28" s="30" t="s">
        <v>179</v>
      </c>
      <c r="G28" s="16"/>
      <c r="H28" s="36"/>
    </row>
    <row r="29" spans="1:8" ht="72" x14ac:dyDescent="0.2">
      <c r="B29" s="37">
        <v>2</v>
      </c>
      <c r="C29" s="29">
        <f>IF(E29="NA",0,B29)</f>
        <v>2</v>
      </c>
      <c r="D29" s="29">
        <f>IF(E29="y",B29,0)</f>
        <v>0</v>
      </c>
      <c r="E29" s="6"/>
      <c r="F29" s="30" t="s">
        <v>180</v>
      </c>
      <c r="G29" s="12"/>
      <c r="H29" s="38"/>
    </row>
    <row r="30" spans="1:8" ht="36" x14ac:dyDescent="0.2">
      <c r="B30" s="37">
        <v>2</v>
      </c>
      <c r="C30" s="29">
        <f t="shared" si="5"/>
        <v>2</v>
      </c>
      <c r="D30" s="29">
        <f t="shared" si="6"/>
        <v>0</v>
      </c>
      <c r="E30" s="6"/>
      <c r="F30" s="30" t="s">
        <v>167</v>
      </c>
      <c r="G30" s="10" t="s">
        <v>59</v>
      </c>
      <c r="H30" s="11"/>
    </row>
    <row r="31" spans="1:8" ht="72" x14ac:dyDescent="0.2">
      <c r="B31" s="37">
        <v>3</v>
      </c>
      <c r="C31" s="29">
        <f t="shared" si="5"/>
        <v>3</v>
      </c>
      <c r="D31" s="29">
        <f t="shared" ref="D31:D33" si="7">IF(E31="y",B31,0)</f>
        <v>0</v>
      </c>
      <c r="E31" s="6"/>
      <c r="F31" s="30" t="s">
        <v>60</v>
      </c>
      <c r="G31" s="131" t="s">
        <v>61</v>
      </c>
      <c r="H31" s="135"/>
    </row>
    <row r="32" spans="1:8" ht="54" x14ac:dyDescent="0.2">
      <c r="B32" s="37">
        <v>3</v>
      </c>
      <c r="C32" s="29">
        <f t="shared" si="5"/>
        <v>3</v>
      </c>
      <c r="D32" s="29">
        <f t="shared" si="7"/>
        <v>0</v>
      </c>
      <c r="E32" s="6"/>
      <c r="F32" s="30" t="s">
        <v>62</v>
      </c>
      <c r="G32" s="131" t="s">
        <v>181</v>
      </c>
      <c r="H32" s="15"/>
    </row>
    <row r="33" spans="1:8" ht="72" x14ac:dyDescent="0.2">
      <c r="B33" s="37">
        <v>2</v>
      </c>
      <c r="C33" s="29">
        <f t="shared" si="5"/>
        <v>2</v>
      </c>
      <c r="D33" s="29">
        <f t="shared" si="7"/>
        <v>0</v>
      </c>
      <c r="E33" s="6"/>
      <c r="F33" s="30" t="s">
        <v>96</v>
      </c>
      <c r="G33" s="133" t="s">
        <v>97</v>
      </c>
      <c r="H33" s="15"/>
    </row>
    <row r="34" spans="1:8" ht="36" x14ac:dyDescent="0.2">
      <c r="B34" s="37">
        <v>3</v>
      </c>
      <c r="C34" s="29">
        <f>IF(E34="NA",0,B34)</f>
        <v>3</v>
      </c>
      <c r="D34" s="29">
        <f>IF(E34="y",B34,0)</f>
        <v>0</v>
      </c>
      <c r="E34" s="6"/>
      <c r="F34" s="30" t="s">
        <v>63</v>
      </c>
      <c r="G34" s="18" t="s">
        <v>64</v>
      </c>
      <c r="H34" s="15"/>
    </row>
    <row r="35" spans="1:8" ht="36" x14ac:dyDescent="0.2">
      <c r="B35" s="37">
        <v>2</v>
      </c>
      <c r="C35" s="29">
        <f t="shared" si="5"/>
        <v>2</v>
      </c>
      <c r="D35" s="29">
        <f t="shared" ref="D35:D36" si="8">IF(E35="y",B35,0)</f>
        <v>0</v>
      </c>
      <c r="E35" s="6"/>
      <c r="F35" s="30" t="s">
        <v>66</v>
      </c>
      <c r="G35" s="16" t="s">
        <v>67</v>
      </c>
      <c r="H35" s="15"/>
    </row>
    <row r="36" spans="1:8" ht="18" x14ac:dyDescent="0.2">
      <c r="B36" s="37">
        <v>2</v>
      </c>
      <c r="C36" s="29">
        <f t="shared" si="5"/>
        <v>2</v>
      </c>
      <c r="D36" s="29">
        <f t="shared" si="8"/>
        <v>0</v>
      </c>
      <c r="E36" s="6"/>
      <c r="F36" s="30" t="s">
        <v>68</v>
      </c>
      <c r="G36" s="18" t="s">
        <v>69</v>
      </c>
      <c r="H36" s="15"/>
    </row>
    <row r="37" spans="1:8" ht="54" x14ac:dyDescent="0.2">
      <c r="B37" s="37">
        <v>2</v>
      </c>
      <c r="C37" s="29">
        <f t="shared" si="5"/>
        <v>2</v>
      </c>
      <c r="D37" s="29">
        <f t="shared" ref="D37:D38" si="9">IF(E37="y",B37,0)</f>
        <v>0</v>
      </c>
      <c r="E37" s="6"/>
      <c r="F37" s="30" t="s">
        <v>82</v>
      </c>
      <c r="G37" s="8"/>
      <c r="H37" s="49"/>
    </row>
    <row r="38" spans="1:8" ht="36" x14ac:dyDescent="0.2">
      <c r="B38" s="37">
        <v>-2</v>
      </c>
      <c r="C38" s="29">
        <f t="shared" si="5"/>
        <v>-2</v>
      </c>
      <c r="D38" s="29">
        <f t="shared" si="9"/>
        <v>0</v>
      </c>
      <c r="E38" s="6"/>
      <c r="F38" s="30" t="s">
        <v>173</v>
      </c>
      <c r="G38" s="16"/>
      <c r="H38" s="49"/>
    </row>
    <row r="39" spans="1:8" ht="18" thickBot="1" x14ac:dyDescent="0.25">
      <c r="A39" s="105" t="s">
        <v>34</v>
      </c>
      <c r="B39" s="39">
        <f>SUM(B20:B38)</f>
        <v>39</v>
      </c>
      <c r="C39" s="32">
        <f>SUM(C20:C38)</f>
        <v>39</v>
      </c>
      <c r="D39" s="32">
        <f>SUM(D20:D38)</f>
        <v>0</v>
      </c>
      <c r="E39" s="25">
        <f>COUNTIF(E20:E38,"y")+COUNTIF(E20:E38,"n")</f>
        <v>0</v>
      </c>
      <c r="F39" s="33"/>
      <c r="G39" s="27"/>
      <c r="H39" s="28"/>
    </row>
    <row r="40" spans="1:8" ht="18" thickBot="1" x14ac:dyDescent="0.25">
      <c r="A40" s="35"/>
      <c r="B40" s="21"/>
      <c r="G40" s="4"/>
      <c r="H40" s="4"/>
    </row>
    <row r="41" spans="1:8" ht="25" x14ac:dyDescent="0.25">
      <c r="A41" s="21"/>
      <c r="B41" s="157" t="s">
        <v>20</v>
      </c>
      <c r="C41" s="158"/>
      <c r="D41" s="158"/>
      <c r="E41" s="158"/>
      <c r="F41" s="158"/>
      <c r="G41" s="158"/>
      <c r="H41" s="159"/>
    </row>
    <row r="42" spans="1:8" ht="36" x14ac:dyDescent="0.2">
      <c r="B42" s="87" t="s">
        <v>26</v>
      </c>
      <c r="C42" s="88" t="s">
        <v>166</v>
      </c>
      <c r="D42" s="88" t="s">
        <v>28</v>
      </c>
      <c r="E42" s="97" t="s">
        <v>29</v>
      </c>
      <c r="F42" s="97"/>
      <c r="G42" s="88" t="s">
        <v>30</v>
      </c>
      <c r="H42" s="90" t="s">
        <v>31</v>
      </c>
    </row>
    <row r="43" spans="1:8" ht="54" x14ac:dyDescent="0.2">
      <c r="A43" s="181"/>
      <c r="B43" s="37">
        <v>2</v>
      </c>
      <c r="C43" s="29">
        <f t="shared" ref="C43" si="10">IF(E43="NA",0,B43)</f>
        <v>2</v>
      </c>
      <c r="D43" s="29">
        <f t="shared" ref="D43" si="11">IF(E43="y",B43,0)</f>
        <v>0</v>
      </c>
      <c r="E43" s="6"/>
      <c r="F43" s="48" t="s">
        <v>122</v>
      </c>
      <c r="G43" s="137" t="s">
        <v>98</v>
      </c>
      <c r="H43" s="49"/>
    </row>
    <row r="44" spans="1:8" ht="18" x14ac:dyDescent="0.2">
      <c r="A44" s="181"/>
      <c r="B44" s="101"/>
      <c r="C44" s="54"/>
      <c r="D44" s="54"/>
      <c r="E44" s="55"/>
      <c r="F44" s="50" t="s">
        <v>102</v>
      </c>
      <c r="G44" s="52"/>
      <c r="H44" s="53"/>
    </row>
    <row r="45" spans="1:8" ht="18" x14ac:dyDescent="0.2">
      <c r="A45" s="181"/>
      <c r="B45" s="102">
        <v>2</v>
      </c>
      <c r="C45" s="29">
        <f t="shared" ref="C45:C48" si="12">IF(E45="NA",0,B45)</f>
        <v>2</v>
      </c>
      <c r="D45" s="29">
        <f t="shared" ref="D45:D48" si="13">IF(E45="y",B45,0)</f>
        <v>0</v>
      </c>
      <c r="E45" s="6"/>
      <c r="F45" s="45" t="s">
        <v>182</v>
      </c>
      <c r="G45" s="172" t="s">
        <v>185</v>
      </c>
      <c r="H45" s="53"/>
    </row>
    <row r="46" spans="1:8" ht="36" x14ac:dyDescent="0.2">
      <c r="A46" s="181"/>
      <c r="B46" s="37">
        <v>3</v>
      </c>
      <c r="C46" s="29">
        <f t="shared" si="12"/>
        <v>3</v>
      </c>
      <c r="D46" s="29">
        <f t="shared" si="13"/>
        <v>0</v>
      </c>
      <c r="E46" s="6"/>
      <c r="F46" s="45" t="s">
        <v>194</v>
      </c>
      <c r="G46" s="173"/>
      <c r="H46" s="53"/>
    </row>
    <row r="47" spans="1:8" ht="36" x14ac:dyDescent="0.2">
      <c r="A47" s="181"/>
      <c r="B47" s="37">
        <v>1</v>
      </c>
      <c r="C47" s="29">
        <f t="shared" si="12"/>
        <v>1</v>
      </c>
      <c r="D47" s="29">
        <f t="shared" si="13"/>
        <v>0</v>
      </c>
      <c r="E47" s="6"/>
      <c r="F47" s="45" t="s">
        <v>183</v>
      </c>
      <c r="G47" s="9" t="s">
        <v>104</v>
      </c>
      <c r="H47" s="49"/>
    </row>
    <row r="48" spans="1:8" ht="18" x14ac:dyDescent="0.2">
      <c r="A48" s="181"/>
      <c r="B48" s="37">
        <v>1</v>
      </c>
      <c r="C48" s="29">
        <f t="shared" si="12"/>
        <v>1</v>
      </c>
      <c r="D48" s="29">
        <f t="shared" si="13"/>
        <v>0</v>
      </c>
      <c r="E48" s="6"/>
      <c r="F48" s="45" t="s">
        <v>184</v>
      </c>
      <c r="G48" s="9" t="s">
        <v>105</v>
      </c>
      <c r="H48" s="49"/>
    </row>
    <row r="49" spans="1:8" ht="36" x14ac:dyDescent="0.2">
      <c r="A49" s="181"/>
      <c r="B49" s="37">
        <v>3</v>
      </c>
      <c r="C49" s="29">
        <f t="shared" ref="C49:C51" si="14">IF(E49="NA",0,B49)</f>
        <v>3</v>
      </c>
      <c r="D49" s="29">
        <f t="shared" ref="D49:D51" si="15">IF(E49="y",B49,0)</f>
        <v>0</v>
      </c>
      <c r="E49" s="6"/>
      <c r="F49" s="48" t="s">
        <v>106</v>
      </c>
      <c r="G49" s="7" t="s">
        <v>107</v>
      </c>
      <c r="H49" s="49"/>
    </row>
    <row r="50" spans="1:8" ht="72" x14ac:dyDescent="0.2">
      <c r="A50" s="181"/>
      <c r="B50" s="37">
        <v>2</v>
      </c>
      <c r="C50" s="29">
        <f t="shared" si="14"/>
        <v>2</v>
      </c>
      <c r="D50" s="29">
        <f t="shared" si="15"/>
        <v>0</v>
      </c>
      <c r="E50" s="6"/>
      <c r="F50" s="48" t="s">
        <v>108</v>
      </c>
      <c r="G50" s="7" t="s">
        <v>109</v>
      </c>
      <c r="H50" s="49"/>
    </row>
    <row r="51" spans="1:8" ht="72" x14ac:dyDescent="0.2">
      <c r="A51" s="181"/>
      <c r="B51" s="37">
        <v>2</v>
      </c>
      <c r="C51" s="29">
        <f t="shared" si="14"/>
        <v>2</v>
      </c>
      <c r="D51" s="29">
        <f t="shared" si="15"/>
        <v>0</v>
      </c>
      <c r="E51" s="6"/>
      <c r="F51" s="48" t="s">
        <v>124</v>
      </c>
      <c r="G51" s="7" t="s">
        <v>186</v>
      </c>
      <c r="H51" s="57"/>
    </row>
    <row r="52" spans="1:8" ht="72" x14ac:dyDescent="0.2">
      <c r="A52" s="181"/>
      <c r="B52" s="37">
        <v>2</v>
      </c>
      <c r="C52" s="29">
        <f t="shared" ref="C52" si="16">IF(E52="NA",0,B52)</f>
        <v>2</v>
      </c>
      <c r="D52" s="29">
        <f t="shared" ref="D52" si="17">IF(E52="y",B52,0)</f>
        <v>0</v>
      </c>
      <c r="E52" s="6"/>
      <c r="F52" s="48" t="s">
        <v>115</v>
      </c>
      <c r="G52" s="7" t="s">
        <v>116</v>
      </c>
      <c r="H52" s="57"/>
    </row>
    <row r="53" spans="1:8" ht="36" x14ac:dyDescent="0.2">
      <c r="A53" s="181"/>
      <c r="B53" s="37">
        <v>2</v>
      </c>
      <c r="C53" s="29">
        <f t="shared" ref="C53:C56" si="18">IF(E53="NA",0,B53)</f>
        <v>2</v>
      </c>
      <c r="D53" s="29">
        <f t="shared" ref="D53:D56" si="19">IF(E53="y",B53,0)</f>
        <v>0</v>
      </c>
      <c r="E53" s="6"/>
      <c r="F53" s="48" t="s">
        <v>125</v>
      </c>
      <c r="G53" s="7" t="s">
        <v>114</v>
      </c>
      <c r="H53" s="57"/>
    </row>
    <row r="54" spans="1:8" ht="54" x14ac:dyDescent="0.2">
      <c r="A54" s="181"/>
      <c r="B54" s="37">
        <v>1</v>
      </c>
      <c r="C54" s="29">
        <f t="shared" si="18"/>
        <v>1</v>
      </c>
      <c r="D54" s="29">
        <f t="shared" si="19"/>
        <v>0</v>
      </c>
      <c r="E54" s="6"/>
      <c r="F54" s="48" t="s">
        <v>127</v>
      </c>
      <c r="G54" s="56" t="s">
        <v>103</v>
      </c>
      <c r="H54" s="57"/>
    </row>
    <row r="55" spans="1:8" ht="54" x14ac:dyDescent="0.2">
      <c r="A55" s="181"/>
      <c r="B55" s="37">
        <v>2</v>
      </c>
      <c r="C55" s="29">
        <f t="shared" si="18"/>
        <v>2</v>
      </c>
      <c r="D55" s="29">
        <f t="shared" si="19"/>
        <v>0</v>
      </c>
      <c r="E55" s="6"/>
      <c r="F55" s="48" t="s">
        <v>126</v>
      </c>
      <c r="G55" s="9" t="s">
        <v>104</v>
      </c>
      <c r="H55" s="57"/>
    </row>
    <row r="56" spans="1:8" ht="36" x14ac:dyDescent="0.2">
      <c r="A56" s="181"/>
      <c r="B56" s="37">
        <v>2</v>
      </c>
      <c r="C56" s="29">
        <f t="shared" si="18"/>
        <v>2</v>
      </c>
      <c r="D56" s="29">
        <f t="shared" si="19"/>
        <v>0</v>
      </c>
      <c r="E56" s="6"/>
      <c r="F56" s="48" t="s">
        <v>187</v>
      </c>
      <c r="G56" s="9"/>
      <c r="H56" s="57"/>
    </row>
    <row r="57" spans="1:8" ht="54" x14ac:dyDescent="0.2">
      <c r="A57" s="181"/>
      <c r="B57" s="37">
        <v>3</v>
      </c>
      <c r="C57" s="29">
        <f t="shared" ref="C57:C59" si="20">IF(E57="NA",0,B57)</f>
        <v>3</v>
      </c>
      <c r="D57" s="29">
        <f t="shared" ref="D57:D59" si="21">IF(E57="y",B57,0)</f>
        <v>0</v>
      </c>
      <c r="E57" s="6"/>
      <c r="F57" s="48" t="s">
        <v>188</v>
      </c>
      <c r="G57" s="18" t="s">
        <v>119</v>
      </c>
      <c r="H57" s="136"/>
    </row>
    <row r="58" spans="1:8" ht="72" x14ac:dyDescent="0.2">
      <c r="A58" s="181"/>
      <c r="B58" s="103">
        <v>2</v>
      </c>
      <c r="C58" s="58">
        <f t="shared" si="20"/>
        <v>2</v>
      </c>
      <c r="D58" s="58">
        <f t="shared" si="21"/>
        <v>0</v>
      </c>
      <c r="E58" s="6"/>
      <c r="F58" s="59" t="s">
        <v>120</v>
      </c>
      <c r="G58" s="9" t="s">
        <v>200</v>
      </c>
      <c r="H58" s="57"/>
    </row>
    <row r="59" spans="1:8" ht="36" x14ac:dyDescent="0.2">
      <c r="A59" s="181"/>
      <c r="B59" s="37">
        <v>2</v>
      </c>
      <c r="C59" s="29">
        <f t="shared" si="20"/>
        <v>2</v>
      </c>
      <c r="D59" s="29">
        <f t="shared" si="21"/>
        <v>0</v>
      </c>
      <c r="E59" s="6"/>
      <c r="F59" s="48" t="s">
        <v>121</v>
      </c>
      <c r="G59" s="9" t="s">
        <v>189</v>
      </c>
      <c r="H59" s="57"/>
    </row>
    <row r="60" spans="1:8" ht="18" thickBot="1" x14ac:dyDescent="0.25">
      <c r="A60" s="105" t="s">
        <v>34</v>
      </c>
      <c r="B60" s="39">
        <f>SUM(B43:B59)</f>
        <v>32</v>
      </c>
      <c r="C60" s="32">
        <f>SUM(C43:C59)</f>
        <v>32</v>
      </c>
      <c r="D60" s="32">
        <f>SUM(D43:D59)</f>
        <v>0</v>
      </c>
      <c r="E60" s="25">
        <f>COUNTIF(E43:E59,"y")+COUNTIF(E43:E59,"n")</f>
        <v>0</v>
      </c>
      <c r="F60" s="99"/>
      <c r="G60" s="26"/>
      <c r="H60" s="100"/>
    </row>
    <row r="61" spans="1:8" ht="18" thickBot="1" x14ac:dyDescent="0.25">
      <c r="B61" s="34"/>
      <c r="C61" s="34"/>
      <c r="D61" s="34"/>
      <c r="F61" s="3"/>
      <c r="G61" s="35"/>
      <c r="H61" s="34"/>
    </row>
    <row r="62" spans="1:8" ht="25" x14ac:dyDescent="0.2">
      <c r="B62" s="174" t="s">
        <v>132</v>
      </c>
      <c r="C62" s="175"/>
      <c r="D62" s="175"/>
      <c r="E62" s="175"/>
      <c r="F62" s="175"/>
      <c r="G62" s="175"/>
      <c r="H62" s="176"/>
    </row>
    <row r="63" spans="1:8" ht="36" x14ac:dyDescent="0.2">
      <c r="B63" s="87" t="s">
        <v>26</v>
      </c>
      <c r="C63" s="88" t="s">
        <v>166</v>
      </c>
      <c r="D63" s="88" t="s">
        <v>28</v>
      </c>
      <c r="E63" s="97" t="s">
        <v>29</v>
      </c>
      <c r="F63" s="97"/>
      <c r="G63" s="88" t="s">
        <v>30</v>
      </c>
      <c r="H63" s="90" t="s">
        <v>31</v>
      </c>
    </row>
    <row r="64" spans="1:8" ht="72" x14ac:dyDescent="0.2">
      <c r="B64" s="37">
        <v>2</v>
      </c>
      <c r="C64" s="29">
        <f>IF(E64="NA",0,B64)</f>
        <v>2</v>
      </c>
      <c r="D64" s="29">
        <f t="shared" ref="D64:D66" si="22">IF(E64="y",B64,0)</f>
        <v>0</v>
      </c>
      <c r="E64" s="6"/>
      <c r="F64" s="48" t="s">
        <v>133</v>
      </c>
      <c r="G64" s="7" t="s">
        <v>134</v>
      </c>
      <c r="H64" s="49"/>
    </row>
    <row r="65" spans="1:8" ht="54" x14ac:dyDescent="0.2">
      <c r="B65" s="37">
        <v>1</v>
      </c>
      <c r="C65" s="29">
        <f t="shared" ref="C65:C76" si="23">IF(E65="NA",0,B65)</f>
        <v>1</v>
      </c>
      <c r="D65" s="29">
        <f t="shared" si="22"/>
        <v>0</v>
      </c>
      <c r="E65" s="6"/>
      <c r="F65" s="48" t="s">
        <v>135</v>
      </c>
      <c r="G65" s="9" t="s">
        <v>136</v>
      </c>
      <c r="H65" s="49"/>
    </row>
    <row r="66" spans="1:8" ht="36" x14ac:dyDescent="0.2">
      <c r="B66" s="37">
        <v>2</v>
      </c>
      <c r="C66" s="29">
        <f t="shared" si="23"/>
        <v>2</v>
      </c>
      <c r="D66" s="29">
        <f t="shared" si="22"/>
        <v>0</v>
      </c>
      <c r="E66" s="6"/>
      <c r="F66" s="48" t="s">
        <v>137</v>
      </c>
      <c r="G66" s="7"/>
      <c r="H66" s="49"/>
    </row>
    <row r="67" spans="1:8" ht="36" x14ac:dyDescent="0.2">
      <c r="B67" s="37">
        <v>3</v>
      </c>
      <c r="C67" s="29">
        <f t="shared" si="23"/>
        <v>3</v>
      </c>
      <c r="D67" s="29">
        <f>IF(E67="y",B67,0)</f>
        <v>0</v>
      </c>
      <c r="E67" s="6"/>
      <c r="F67" s="48" t="s">
        <v>138</v>
      </c>
      <c r="G67" s="62"/>
      <c r="H67" s="79"/>
    </row>
    <row r="68" spans="1:8" ht="36" x14ac:dyDescent="0.2">
      <c r="B68" s="37">
        <v>2</v>
      </c>
      <c r="C68" s="29">
        <f t="shared" si="23"/>
        <v>2</v>
      </c>
      <c r="D68" s="29">
        <f t="shared" ref="D68:D73" si="24">IF(E68="y",B68,0)</f>
        <v>0</v>
      </c>
      <c r="E68" s="6"/>
      <c r="F68" s="48" t="s">
        <v>139</v>
      </c>
      <c r="G68" s="62" t="s">
        <v>140</v>
      </c>
      <c r="H68" s="53"/>
    </row>
    <row r="69" spans="1:8" ht="54" x14ac:dyDescent="0.2">
      <c r="B69" s="37">
        <v>1</v>
      </c>
      <c r="C69" s="29">
        <v>1</v>
      </c>
      <c r="D69" s="29">
        <f t="shared" si="24"/>
        <v>0</v>
      </c>
      <c r="E69" s="6"/>
      <c r="F69" s="48" t="s">
        <v>151</v>
      </c>
      <c r="G69" s="62"/>
      <c r="H69" s="53"/>
    </row>
    <row r="70" spans="1:8" ht="36" x14ac:dyDescent="0.2">
      <c r="B70" s="37">
        <v>3</v>
      </c>
      <c r="C70" s="29">
        <f t="shared" si="23"/>
        <v>3</v>
      </c>
      <c r="D70" s="29">
        <f t="shared" si="24"/>
        <v>0</v>
      </c>
      <c r="E70" s="6"/>
      <c r="F70" s="30" t="s">
        <v>141</v>
      </c>
      <c r="G70" s="131" t="s">
        <v>142</v>
      </c>
      <c r="H70" s="130"/>
    </row>
    <row r="71" spans="1:8" ht="72" x14ac:dyDescent="0.2">
      <c r="B71" s="37">
        <v>2</v>
      </c>
      <c r="C71" s="29">
        <f t="shared" si="23"/>
        <v>2</v>
      </c>
      <c r="D71" s="29">
        <f t="shared" si="24"/>
        <v>0</v>
      </c>
      <c r="E71" s="6"/>
      <c r="F71" s="30" t="s">
        <v>143</v>
      </c>
      <c r="G71" s="10" t="s">
        <v>144</v>
      </c>
      <c r="H71" s="15"/>
    </row>
    <row r="72" spans="1:8" ht="54" x14ac:dyDescent="0.2">
      <c r="B72" s="37">
        <v>1</v>
      </c>
      <c r="C72" s="29">
        <f t="shared" si="23"/>
        <v>1</v>
      </c>
      <c r="D72" s="29">
        <f t="shared" si="24"/>
        <v>0</v>
      </c>
      <c r="E72" s="6"/>
      <c r="F72" s="30" t="s">
        <v>145</v>
      </c>
      <c r="G72" s="14" t="s">
        <v>191</v>
      </c>
      <c r="H72" s="15"/>
    </row>
    <row r="73" spans="1:8" ht="54" x14ac:dyDescent="0.2">
      <c r="B73" s="37">
        <v>2</v>
      </c>
      <c r="C73" s="29">
        <f t="shared" si="23"/>
        <v>2</v>
      </c>
      <c r="D73" s="29">
        <f t="shared" si="24"/>
        <v>0</v>
      </c>
      <c r="E73" s="6"/>
      <c r="F73" s="30" t="s">
        <v>146</v>
      </c>
      <c r="G73" s="18" t="s">
        <v>147</v>
      </c>
      <c r="H73" s="36"/>
    </row>
    <row r="74" spans="1:8" ht="36" x14ac:dyDescent="0.2">
      <c r="A74" s="177" t="s">
        <v>152</v>
      </c>
      <c r="B74" s="37">
        <v>2</v>
      </c>
      <c r="C74" s="29">
        <f t="shared" si="23"/>
        <v>2</v>
      </c>
      <c r="D74" s="29">
        <f>IF(E74=100,2,IF(E74&gt;74,1.5,IF(E74&gt;49,1,IF(E74&gt;24,0.5,0))))</f>
        <v>0</v>
      </c>
      <c r="E74" s="6"/>
      <c r="F74" s="48" t="s">
        <v>153</v>
      </c>
      <c r="G74" s="63" t="s">
        <v>148</v>
      </c>
      <c r="H74" s="57"/>
    </row>
    <row r="75" spans="1:8" ht="54" x14ac:dyDescent="0.2">
      <c r="A75" s="178"/>
      <c r="B75" s="37">
        <v>4</v>
      </c>
      <c r="C75" s="29">
        <f t="shared" si="23"/>
        <v>4</v>
      </c>
      <c r="D75" s="29">
        <f t="shared" ref="D75:D76" si="25">IF(E75=100,4,IF(E75&gt;74,3,IF(E75&gt;49,2,IF(E75&gt;24,1,0))))</f>
        <v>0</v>
      </c>
      <c r="E75" s="6"/>
      <c r="F75" s="48" t="s">
        <v>154</v>
      </c>
      <c r="G75" s="132" t="s">
        <v>149</v>
      </c>
      <c r="H75" s="138"/>
    </row>
    <row r="76" spans="1:8" ht="36" x14ac:dyDescent="0.2">
      <c r="A76" s="178"/>
      <c r="B76" s="37">
        <v>4</v>
      </c>
      <c r="C76" s="29">
        <f t="shared" si="23"/>
        <v>4</v>
      </c>
      <c r="D76" s="29">
        <f t="shared" si="25"/>
        <v>0</v>
      </c>
      <c r="E76" s="6"/>
      <c r="F76" s="48" t="s">
        <v>190</v>
      </c>
      <c r="G76" s="63" t="s">
        <v>150</v>
      </c>
      <c r="H76" s="57"/>
    </row>
    <row r="77" spans="1:8" ht="18" thickBot="1" x14ac:dyDescent="0.25">
      <c r="A77" s="104" t="s">
        <v>34</v>
      </c>
      <c r="B77" s="39">
        <f>SUM(B64:B76)</f>
        <v>29</v>
      </c>
      <c r="C77" s="32">
        <f t="shared" ref="C77:D77" si="26">SUM(C64:C76)</f>
        <v>29</v>
      </c>
      <c r="D77" s="32">
        <f t="shared" si="26"/>
        <v>0</v>
      </c>
      <c r="E77" s="25">
        <f>COUNTIF(E64:E76,"y")+COUNTIF(E64:E76,"n")</f>
        <v>0</v>
      </c>
      <c r="F77" s="99"/>
      <c r="G77" s="26"/>
      <c r="H77" s="100"/>
    </row>
    <row r="78" spans="1:8" ht="18" thickBot="1" x14ac:dyDescent="0.25"/>
    <row r="79" spans="1:8" ht="25" x14ac:dyDescent="0.25">
      <c r="B79" s="157" t="s">
        <v>155</v>
      </c>
      <c r="C79" s="158"/>
      <c r="D79" s="158"/>
      <c r="E79" s="158"/>
      <c r="F79" s="158"/>
      <c r="G79" s="158"/>
      <c r="H79" s="159"/>
    </row>
    <row r="80" spans="1:8" ht="36" x14ac:dyDescent="0.2">
      <c r="B80" s="87" t="s">
        <v>26</v>
      </c>
      <c r="C80" s="88" t="s">
        <v>166</v>
      </c>
      <c r="D80" s="88" t="s">
        <v>28</v>
      </c>
      <c r="E80" s="97" t="s">
        <v>29</v>
      </c>
      <c r="F80" s="97"/>
      <c r="G80" s="88" t="s">
        <v>30</v>
      </c>
      <c r="H80" s="90" t="s">
        <v>31</v>
      </c>
    </row>
    <row r="81" spans="1:8" ht="36" x14ac:dyDescent="0.2">
      <c r="B81" s="37">
        <v>1</v>
      </c>
      <c r="C81" s="29">
        <f t="shared" ref="C81:C88" si="27">IF(E81="NA",0,B81)</f>
        <v>1</v>
      </c>
      <c r="D81" s="29">
        <f>IF(E81="y",B81,0)</f>
        <v>0</v>
      </c>
      <c r="E81" s="6"/>
      <c r="F81" s="30" t="s">
        <v>156</v>
      </c>
      <c r="G81" s="16"/>
      <c r="H81" s="36"/>
    </row>
    <row r="82" spans="1:8" ht="54" x14ac:dyDescent="0.2">
      <c r="B82" s="37">
        <v>3</v>
      </c>
      <c r="C82" s="29">
        <f t="shared" si="27"/>
        <v>3</v>
      </c>
      <c r="D82" s="29">
        <f t="shared" ref="D82:D83" si="28">IF(E82="y",B82,0)</f>
        <v>0</v>
      </c>
      <c r="E82" s="6"/>
      <c r="F82" s="30" t="s">
        <v>157</v>
      </c>
      <c r="G82" s="16" t="s">
        <v>158</v>
      </c>
      <c r="H82" s="36"/>
    </row>
    <row r="83" spans="1:8" ht="72" x14ac:dyDescent="0.2">
      <c r="B83" s="37">
        <v>1</v>
      </c>
      <c r="C83" s="29">
        <f t="shared" si="27"/>
        <v>1</v>
      </c>
      <c r="D83" s="29">
        <f t="shared" si="28"/>
        <v>0</v>
      </c>
      <c r="E83" s="6"/>
      <c r="F83" s="30" t="s">
        <v>159</v>
      </c>
      <c r="G83" s="10" t="s">
        <v>192</v>
      </c>
      <c r="H83" s="36"/>
    </row>
    <row r="84" spans="1:8" ht="54" x14ac:dyDescent="0.2">
      <c r="B84" s="37">
        <v>3</v>
      </c>
      <c r="C84" s="29">
        <f t="shared" si="27"/>
        <v>3</v>
      </c>
      <c r="D84" s="29">
        <f>IF(E84="y",B84,0)</f>
        <v>0</v>
      </c>
      <c r="E84" s="6"/>
      <c r="F84" s="30" t="s">
        <v>160</v>
      </c>
      <c r="G84" s="131" t="s">
        <v>161</v>
      </c>
      <c r="H84" s="130"/>
    </row>
    <row r="85" spans="1:8" ht="54" x14ac:dyDescent="0.2">
      <c r="A85" s="179" t="s">
        <v>152</v>
      </c>
      <c r="B85" s="37">
        <v>4</v>
      </c>
      <c r="C85" s="29">
        <f>IF(E85="NA",0,B85)</f>
        <v>4</v>
      </c>
      <c r="D85" s="29">
        <f>IF(E85=100,4,IF(E85&gt;74,3,IF(E85&gt;49,2,IF(E85&gt;24,1,0))))</f>
        <v>0</v>
      </c>
      <c r="E85" s="6"/>
      <c r="F85" s="30" t="s">
        <v>162</v>
      </c>
      <c r="G85" s="64"/>
      <c r="H85" s="36"/>
    </row>
    <row r="86" spans="1:8" ht="36" x14ac:dyDescent="0.2">
      <c r="A86" s="180"/>
      <c r="B86" s="37">
        <v>4</v>
      </c>
      <c r="C86" s="29">
        <f>IF(E86="NA",0,B86)</f>
        <v>4</v>
      </c>
      <c r="D86" s="29">
        <f>IF(E86=100,4,IF(E86&gt;74,3,IF(E86&gt;49,2,IF(E86&gt;24,1,0))))</f>
        <v>0</v>
      </c>
      <c r="E86" s="6"/>
      <c r="F86" s="30" t="s">
        <v>163</v>
      </c>
      <c r="G86" s="65"/>
      <c r="H86" s="36"/>
    </row>
    <row r="87" spans="1:8" ht="72" x14ac:dyDescent="0.2">
      <c r="B87" s="37">
        <v>3</v>
      </c>
      <c r="C87" s="29">
        <f t="shared" si="27"/>
        <v>3</v>
      </c>
      <c r="D87" s="29">
        <f>IF(E87="y",B87,0)</f>
        <v>0</v>
      </c>
      <c r="E87" s="6"/>
      <c r="F87" s="30" t="s">
        <v>164</v>
      </c>
      <c r="G87" s="85" t="s">
        <v>193</v>
      </c>
      <c r="H87" s="15"/>
    </row>
    <row r="88" spans="1:8" ht="72" x14ac:dyDescent="0.2">
      <c r="B88" s="37">
        <v>3</v>
      </c>
      <c r="C88" s="29">
        <f t="shared" si="27"/>
        <v>3</v>
      </c>
      <c r="D88" s="29">
        <f t="shared" ref="D88" si="29">IF(E88="y",B88,0)</f>
        <v>0</v>
      </c>
      <c r="E88" s="6"/>
      <c r="F88" s="30" t="s">
        <v>165</v>
      </c>
      <c r="G88" s="10" t="s">
        <v>199</v>
      </c>
      <c r="H88" s="36"/>
    </row>
    <row r="89" spans="1:8" ht="18" thickBot="1" x14ac:dyDescent="0.25">
      <c r="B89" s="39">
        <f>SUM(B81:B88)</f>
        <v>22</v>
      </c>
      <c r="C89" s="32">
        <f>SUM(C81:C88)</f>
        <v>22</v>
      </c>
      <c r="D89" s="32">
        <f>SUM(D81:D88)</f>
        <v>0</v>
      </c>
      <c r="E89" s="25">
        <f>COUNTIF(E81:E88,"y")+COUNTIF(E81:E88,"n")</f>
        <v>0</v>
      </c>
      <c r="F89" s="33"/>
      <c r="G89" s="66"/>
      <c r="H89" s="67"/>
    </row>
    <row r="90" spans="1:8" x14ac:dyDescent="0.2">
      <c r="B90" s="34"/>
      <c r="C90" s="34"/>
      <c r="D90" s="34"/>
      <c r="E90" s="3"/>
      <c r="F90" s="3"/>
      <c r="G90" s="34"/>
      <c r="H90" s="34"/>
    </row>
  </sheetData>
  <protectedRanges>
    <protectedRange algorithmName="SHA-512" hashValue="5FEcNi0st/edpXkH5dhZ1y9G+p9s9+cJVADnTiVfvftJL/H4gasxRKdKJHE/ZwTM4Z0Rpnv5l3tGWH+8rZXKnw==" saltValue="nPTokz1A2PR8C5AqNDDV/Q==" spinCount="100000" sqref="E3:E15" name="Range1"/>
  </protectedRanges>
  <mergeCells count="10">
    <mergeCell ref="B62:H62"/>
    <mergeCell ref="A74:A76"/>
    <mergeCell ref="B79:H79"/>
    <mergeCell ref="A85:A86"/>
    <mergeCell ref="A43:A59"/>
    <mergeCell ref="B1:H1"/>
    <mergeCell ref="B18:H18"/>
    <mergeCell ref="G20:G22"/>
    <mergeCell ref="B41:H41"/>
    <mergeCell ref="G45:G46"/>
  </mergeCells>
  <conditionalFormatting sqref="C3:D15 D20:D26 B43 D43 D47:D51 D53:D59 D34:D38">
    <cfRule type="containsBlanks" dxfId="99" priority="207">
      <formula>LEN(TRIM(B3))=0</formula>
    </cfRule>
    <cfRule type="containsText" dxfId="98" priority="208" operator="containsText" text="NA">
      <formula>NOT(ISERROR(SEARCH("NA",B3)))</formula>
    </cfRule>
    <cfRule type="containsText" dxfId="97" priority="209" operator="containsText" text="Y">
      <formula>NOT(ISERROR(SEARCH("Y",B3)))</formula>
    </cfRule>
    <cfRule type="containsText" dxfId="96" priority="210" operator="containsText" text="N">
      <formula>NOT(ISERROR(SEARCH("N",B3)))</formula>
    </cfRule>
  </conditionalFormatting>
  <conditionalFormatting sqref="B3">
    <cfRule type="containsBlanks" dxfId="95" priority="199">
      <formula>LEN(TRIM(B3))=0</formula>
    </cfRule>
    <cfRule type="containsText" dxfId="94" priority="200" operator="containsText" text="NA">
      <formula>NOT(ISERROR(SEARCH("NA",B3)))</formula>
    </cfRule>
    <cfRule type="containsText" dxfId="93" priority="201" operator="containsText" text="Y">
      <formula>NOT(ISERROR(SEARCH("Y",B3)))</formula>
    </cfRule>
    <cfRule type="containsText" dxfId="92" priority="202" operator="containsText" text="N">
      <formula>NOT(ISERROR(SEARCH("N",B3)))</formula>
    </cfRule>
  </conditionalFormatting>
  <conditionalFormatting sqref="E3:E16 E43 E46:E51 E53:E60 E81:E84 E64:E76 E20:E39">
    <cfRule type="containsText" dxfId="91" priority="196" operator="containsText" text="NA">
      <formula>NOT(ISERROR(SEARCH("NA",E3)))</formula>
    </cfRule>
    <cfRule type="containsText" dxfId="90" priority="197" operator="containsText" text="N">
      <formula>NOT(ISERROR(SEARCH("N",E3)))</formula>
    </cfRule>
    <cfRule type="containsText" dxfId="89" priority="198" operator="containsText" text="Y">
      <formula>NOT(ISERROR(SEARCH("Y",E3)))</formula>
    </cfRule>
    <cfRule type="containsBlanks" dxfId="88" priority="215">
      <formula>LEN(TRIM(E3))=0</formula>
    </cfRule>
  </conditionalFormatting>
  <conditionalFormatting sqref="B27 D27">
    <cfRule type="containsBlanks" dxfId="87" priority="168">
      <formula>LEN(TRIM(B27))=0</formula>
    </cfRule>
    <cfRule type="containsText" dxfId="86" priority="169" operator="containsText" text="NA">
      <formula>NOT(ISERROR(SEARCH("NA",B27)))</formula>
    </cfRule>
    <cfRule type="containsText" dxfId="85" priority="170" operator="containsText" text="Y">
      <formula>NOT(ISERROR(SEARCH("Y",B27)))</formula>
    </cfRule>
    <cfRule type="containsText" dxfId="84" priority="171" operator="containsText" text="N">
      <formula>NOT(ISERROR(SEARCH("N",B27)))</formula>
    </cfRule>
  </conditionalFormatting>
  <conditionalFormatting sqref="B28">
    <cfRule type="containsBlanks" dxfId="83" priority="164">
      <formula>LEN(TRIM(B28))=0</formula>
    </cfRule>
    <cfRule type="containsText" dxfId="82" priority="165" operator="containsText" text="NA">
      <formula>NOT(ISERROR(SEARCH("NA",B28)))</formula>
    </cfRule>
    <cfRule type="containsText" dxfId="81" priority="166" operator="containsText" text="Y">
      <formula>NOT(ISERROR(SEARCH("Y",B28)))</formula>
    </cfRule>
    <cfRule type="containsText" dxfId="80" priority="167" operator="containsText" text="N">
      <formula>NOT(ISERROR(SEARCH("N",B28)))</formula>
    </cfRule>
  </conditionalFormatting>
  <conditionalFormatting sqref="B30">
    <cfRule type="containsBlanks" dxfId="79" priority="160">
      <formula>LEN(TRIM(B30))=0</formula>
    </cfRule>
    <cfRule type="containsText" dxfId="78" priority="161" operator="containsText" text="NA">
      <formula>NOT(ISERROR(SEARCH("NA",B30)))</formula>
    </cfRule>
    <cfRule type="containsText" dxfId="77" priority="162" operator="containsText" text="Y">
      <formula>NOT(ISERROR(SEARCH("Y",B30)))</formula>
    </cfRule>
    <cfRule type="containsText" dxfId="76" priority="163" operator="containsText" text="N">
      <formula>NOT(ISERROR(SEARCH("N",B30)))</formula>
    </cfRule>
  </conditionalFormatting>
  <conditionalFormatting sqref="B39:D39">
    <cfRule type="containsBlanks" dxfId="75" priority="159">
      <formula>LEN(TRIM(B39))=0</formula>
    </cfRule>
  </conditionalFormatting>
  <conditionalFormatting sqref="D28 D30">
    <cfRule type="containsBlanks" dxfId="74" priority="151">
      <formula>LEN(TRIM(D28))=0</formula>
    </cfRule>
    <cfRule type="containsText" dxfId="73" priority="152" operator="containsText" text="NA">
      <formula>NOT(ISERROR(SEARCH("NA",D28)))</formula>
    </cfRule>
    <cfRule type="containsText" dxfId="72" priority="153" operator="containsText" text="Y">
      <formula>NOT(ISERROR(SEARCH("Y",D28)))</formula>
    </cfRule>
    <cfRule type="containsText" dxfId="71" priority="154" operator="containsText" text="N">
      <formula>NOT(ISERROR(SEARCH("N",D28)))</formula>
    </cfRule>
  </conditionalFormatting>
  <conditionalFormatting sqref="D29">
    <cfRule type="containsBlanks" dxfId="70" priority="147">
      <formula>LEN(TRIM(D29))=0</formula>
    </cfRule>
    <cfRule type="containsText" dxfId="69" priority="148" operator="containsText" text="NA">
      <formula>NOT(ISERROR(SEARCH("NA",D29)))</formula>
    </cfRule>
    <cfRule type="containsText" dxfId="68" priority="149" operator="containsText" text="Y">
      <formula>NOT(ISERROR(SEARCH("Y",D29)))</formula>
    </cfRule>
    <cfRule type="containsText" dxfId="67" priority="150" operator="containsText" text="N">
      <formula>NOT(ISERROR(SEARCH("N",D29)))</formula>
    </cfRule>
  </conditionalFormatting>
  <conditionalFormatting sqref="D31:D33">
    <cfRule type="containsBlanks" dxfId="66" priority="143">
      <formula>LEN(TRIM(D31))=0</formula>
    </cfRule>
    <cfRule type="containsText" dxfId="65" priority="144" operator="containsText" text="NA">
      <formula>NOT(ISERROR(SEARCH("NA",D31)))</formula>
    </cfRule>
    <cfRule type="containsText" dxfId="64" priority="145" operator="containsText" text="Y">
      <formula>NOT(ISERROR(SEARCH("Y",D31)))</formula>
    </cfRule>
    <cfRule type="containsText" dxfId="63" priority="146" operator="containsText" text="N">
      <formula>NOT(ISERROR(SEARCH("N",D31)))</formula>
    </cfRule>
  </conditionalFormatting>
  <conditionalFormatting sqref="D46">
    <cfRule type="containsBlanks" dxfId="62" priority="102">
      <formula>LEN(TRIM(D46))=0</formula>
    </cfRule>
    <cfRule type="containsText" dxfId="61" priority="103" operator="containsText" text="NA">
      <formula>NOT(ISERROR(SEARCH("NA",D46)))</formula>
    </cfRule>
    <cfRule type="containsText" dxfId="60" priority="104" operator="containsText" text="Y">
      <formula>NOT(ISERROR(SEARCH("Y",D46)))</formula>
    </cfRule>
    <cfRule type="containsText" dxfId="59" priority="105" operator="containsText" text="N">
      <formula>NOT(ISERROR(SEARCH("N",D46)))</formula>
    </cfRule>
  </conditionalFormatting>
  <conditionalFormatting sqref="D52">
    <cfRule type="containsBlanks" dxfId="58" priority="78">
      <formula>LEN(TRIM(D52))=0</formula>
    </cfRule>
    <cfRule type="containsText" dxfId="57" priority="79" operator="containsText" text="NA">
      <formula>NOT(ISERROR(SEARCH("NA",D52)))</formula>
    </cfRule>
    <cfRule type="containsText" dxfId="56" priority="80" operator="containsText" text="Y">
      <formula>NOT(ISERROR(SEARCH("Y",D52)))</formula>
    </cfRule>
    <cfRule type="containsText" dxfId="55" priority="81" operator="containsText" text="N">
      <formula>NOT(ISERROR(SEARCH("N",D52)))</formula>
    </cfRule>
  </conditionalFormatting>
  <conditionalFormatting sqref="E52">
    <cfRule type="containsText" dxfId="54" priority="75" operator="containsText" text="NA">
      <formula>NOT(ISERROR(SEARCH("NA",E52)))</formula>
    </cfRule>
    <cfRule type="containsText" dxfId="53" priority="76" operator="containsText" text="N">
      <formula>NOT(ISERROR(SEARCH("N",E52)))</formula>
    </cfRule>
    <cfRule type="containsText" dxfId="52" priority="77" operator="containsText" text="Y">
      <formula>NOT(ISERROR(SEARCH("Y",E52)))</formula>
    </cfRule>
    <cfRule type="containsBlanks" dxfId="51" priority="216">
      <formula>LEN(TRIM(E52))=0</formula>
    </cfRule>
  </conditionalFormatting>
  <conditionalFormatting sqref="B64:B65">
    <cfRule type="containsBlanks" dxfId="50" priority="70">
      <formula>LEN(TRIM(B64))=0</formula>
    </cfRule>
    <cfRule type="containsText" dxfId="49" priority="71" operator="containsText" text="NA">
      <formula>NOT(ISERROR(SEARCH("NA",B64)))</formula>
    </cfRule>
    <cfRule type="containsText" dxfId="48" priority="72" operator="containsText" text="Y">
      <formula>NOT(ISERROR(SEARCH("Y",B64)))</formula>
    </cfRule>
    <cfRule type="containsText" dxfId="47" priority="73" operator="containsText" text="N">
      <formula>NOT(ISERROR(SEARCH("N",B64)))</formula>
    </cfRule>
  </conditionalFormatting>
  <conditionalFormatting sqref="B66">
    <cfRule type="containsBlanks" dxfId="46" priority="66">
      <formula>LEN(TRIM(B66))=0</formula>
    </cfRule>
    <cfRule type="containsText" dxfId="45" priority="67" operator="containsText" text="NA">
      <formula>NOT(ISERROR(SEARCH("NA",B66)))</formula>
    </cfRule>
    <cfRule type="containsText" dxfId="44" priority="68" operator="containsText" text="Y">
      <formula>NOT(ISERROR(SEARCH("Y",B66)))</formula>
    </cfRule>
    <cfRule type="containsText" dxfId="43" priority="69" operator="containsText" text="N">
      <formula>NOT(ISERROR(SEARCH("N",B66)))</formula>
    </cfRule>
  </conditionalFormatting>
  <conditionalFormatting sqref="B67">
    <cfRule type="containsBlanks" dxfId="42" priority="62">
      <formula>LEN(TRIM(B67))=0</formula>
    </cfRule>
    <cfRule type="containsText" dxfId="41" priority="63" operator="containsText" text="NA">
      <formula>NOT(ISERROR(SEARCH("NA",B67)))</formula>
    </cfRule>
    <cfRule type="containsText" dxfId="40" priority="64" operator="containsText" text="Y">
      <formula>NOT(ISERROR(SEARCH("Y",B67)))</formula>
    </cfRule>
    <cfRule type="containsText" dxfId="39" priority="65" operator="containsText" text="N">
      <formula>NOT(ISERROR(SEARCH("N",B67)))</formula>
    </cfRule>
  </conditionalFormatting>
  <conditionalFormatting sqref="B90:H90">
    <cfRule type="containsBlanks" dxfId="38" priority="214">
      <formula>LEN(TRIM(B90))=0</formula>
    </cfRule>
    <cfRule type="containsBlanks" dxfId="37" priority="214">
      <formula>LEN(TRIM(B90))=0</formula>
    </cfRule>
    <cfRule type="containsBlanks" dxfId="36" priority="214">
      <formula>LEN(TRIM(B90))=0</formula>
    </cfRule>
  </conditionalFormatting>
  <conditionalFormatting sqref="B81 B85:B86">
    <cfRule type="containsBlanks" dxfId="35" priority="45">
      <formula>LEN(TRIM(B81))=0</formula>
    </cfRule>
    <cfRule type="containsText" dxfId="34" priority="46" operator="containsText" text="NA">
      <formula>NOT(ISERROR(SEARCH("NA",B81)))</formula>
    </cfRule>
    <cfRule type="containsText" dxfId="33" priority="47" operator="containsText" text="Y">
      <formula>NOT(ISERROR(SEARCH("Y",B81)))</formula>
    </cfRule>
    <cfRule type="containsText" dxfId="32" priority="48" operator="containsText" text="N">
      <formula>NOT(ISERROR(SEARCH("N",B81)))</formula>
    </cfRule>
  </conditionalFormatting>
  <conditionalFormatting sqref="B82">
    <cfRule type="containsBlanks" dxfId="31" priority="41">
      <formula>LEN(TRIM(B82))=0</formula>
    </cfRule>
    <cfRule type="containsText" dxfId="30" priority="42" operator="containsText" text="NA">
      <formula>NOT(ISERROR(SEARCH("NA",B82)))</formula>
    </cfRule>
    <cfRule type="containsText" dxfId="29" priority="43" operator="containsText" text="Y">
      <formula>NOT(ISERROR(SEARCH("Y",B82)))</formula>
    </cfRule>
    <cfRule type="containsText" dxfId="28" priority="44" operator="containsText" text="N">
      <formula>NOT(ISERROR(SEARCH("N",B82)))</formula>
    </cfRule>
  </conditionalFormatting>
  <conditionalFormatting sqref="E85:E86">
    <cfRule type="containsText" dxfId="27" priority="26" operator="containsText" text="NA">
      <formula>NOT(ISERROR(SEARCH("NA",E85)))</formula>
    </cfRule>
    <cfRule type="containsText" dxfId="26" priority="27" operator="containsText" text="N">
      <formula>NOT(ISERROR(SEARCH("N",E85)))</formula>
    </cfRule>
    <cfRule type="containsText" dxfId="25" priority="28" operator="containsText" text="Y">
      <formula>NOT(ISERROR(SEARCH("Y",E85)))</formula>
    </cfRule>
    <cfRule type="containsBlanks" dxfId="24" priority="217">
      <formula>LEN(TRIM(E85))=0</formula>
    </cfRule>
  </conditionalFormatting>
  <conditionalFormatting sqref="E87:E88">
    <cfRule type="containsText" dxfId="23" priority="22" operator="containsText" text="NA">
      <formula>NOT(ISERROR(SEARCH("NA",E87)))</formula>
    </cfRule>
    <cfRule type="containsText" dxfId="22" priority="23" operator="containsText" text="N">
      <formula>NOT(ISERROR(SEARCH("N",E87)))</formula>
    </cfRule>
    <cfRule type="containsText" dxfId="21" priority="24" operator="containsText" text="Y">
      <formula>NOT(ISERROR(SEARCH("Y",E87)))</formula>
    </cfRule>
    <cfRule type="containsBlanks" dxfId="20" priority="218">
      <formula>LEN(TRIM(E87))=0</formula>
    </cfRule>
  </conditionalFormatting>
  <conditionalFormatting sqref="D45">
    <cfRule type="containsBlanks" dxfId="19" priority="17">
      <formula>LEN(TRIM(D45))=0</formula>
    </cfRule>
    <cfRule type="containsText" dxfId="18" priority="18" operator="containsText" text="NA">
      <formula>NOT(ISERROR(SEARCH("NA",D45)))</formula>
    </cfRule>
    <cfRule type="containsText" dxfId="17" priority="19" operator="containsText" text="Y">
      <formula>NOT(ISERROR(SEARCH("Y",D45)))</formula>
    </cfRule>
    <cfRule type="containsText" dxfId="16" priority="20" operator="containsText" text="N">
      <formula>NOT(ISERROR(SEARCH("N",D45)))</formula>
    </cfRule>
  </conditionalFormatting>
  <conditionalFormatting sqref="E45">
    <cfRule type="containsText" dxfId="15" priority="14" operator="containsText" text="NA">
      <formula>NOT(ISERROR(SEARCH("NA",E45)))</formula>
    </cfRule>
    <cfRule type="containsText" dxfId="14" priority="15" operator="containsText" text="N">
      <formula>NOT(ISERROR(SEARCH("N",E45)))</formula>
    </cfRule>
    <cfRule type="containsText" dxfId="13" priority="16" operator="containsText" text="Y">
      <formula>NOT(ISERROR(SEARCH("Y",E45)))</formula>
    </cfRule>
    <cfRule type="containsBlanks" dxfId="12" priority="219">
      <formula>LEN(TRIM(E45))=0</formula>
    </cfRule>
  </conditionalFormatting>
  <conditionalFormatting sqref="A91:XFD1048576 I79:XFD90 A87:A90 A79:A84 A78:XFD78 I62:XFD77 A62:A73 A61:XFD61 I41:XFD60 A41:A59 A40:XFD40">
    <cfRule type="containsBlanks" dxfId="11" priority="12">
      <formula>LEN(TRIM(A40))=0</formula>
    </cfRule>
  </conditionalFormatting>
  <conditionalFormatting sqref="I18:XFD39 A18:A38 A17:XFD17 I1:XFD16 A1:A15">
    <cfRule type="containsBlanks" dxfId="10" priority="11">
      <formula>LEN(TRIM(A1))=0</formula>
    </cfRule>
  </conditionalFormatting>
  <conditionalFormatting sqref="E77">
    <cfRule type="containsText" dxfId="9" priority="7" operator="containsText" text="NA">
      <formula>NOT(ISERROR(SEARCH("NA",E77)))</formula>
    </cfRule>
    <cfRule type="containsText" dxfId="8" priority="8" operator="containsText" text="N">
      <formula>NOT(ISERROR(SEARCH("N",E77)))</formula>
    </cfRule>
    <cfRule type="containsText" dxfId="7" priority="9" operator="containsText" text="Y">
      <formula>NOT(ISERROR(SEARCH("Y",E77)))</formula>
    </cfRule>
    <cfRule type="containsBlanks" dxfId="6" priority="10">
      <formula>LEN(TRIM(E77))=0</formula>
    </cfRule>
  </conditionalFormatting>
  <conditionalFormatting sqref="E89">
    <cfRule type="containsText" dxfId="5" priority="3" operator="containsText" text="NA">
      <formula>NOT(ISERROR(SEARCH("NA",E89)))</formula>
    </cfRule>
    <cfRule type="containsText" dxfId="4" priority="4" operator="containsText" text="N">
      <formula>NOT(ISERROR(SEARCH("N",E89)))</formula>
    </cfRule>
    <cfRule type="containsText" dxfId="3" priority="5" operator="containsText" text="Y">
      <formula>NOT(ISERROR(SEARCH("Y",E89)))</formula>
    </cfRule>
    <cfRule type="containsBlanks" dxfId="2" priority="6">
      <formula>LEN(TRIM(E89))=0</formula>
    </cfRule>
  </conditionalFormatting>
  <hyperlinks>
    <hyperlink ref="G13" r:id="rId1" xr:uid="{00000000-0004-0000-0200-000000000000}"/>
    <hyperlink ref="G6" r:id="rId2" xr:uid="{00000000-0004-0000-0200-000001000000}"/>
    <hyperlink ref="G5" r:id="rId3" xr:uid="{00000000-0004-0000-0200-000002000000}"/>
    <hyperlink ref="G3" r:id="rId4" xr:uid="{00000000-0004-0000-0200-000003000000}"/>
    <hyperlink ref="G34" r:id="rId5" xr:uid="{00000000-0004-0000-0200-000004000000}"/>
    <hyperlink ref="G36" r:id="rId6" xr:uid="{00000000-0004-0000-0200-000005000000}"/>
    <hyperlink ref="G31" r:id="rId7" xr:uid="{00000000-0004-0000-0200-000006000000}"/>
    <hyperlink ref="G30" r:id="rId8" xr:uid="{00000000-0004-0000-0200-000007000000}"/>
    <hyperlink ref="G24" r:id="rId9" xr:uid="{00000000-0004-0000-0200-000008000000}"/>
    <hyperlink ref="G26" r:id="rId10" xr:uid="{00000000-0004-0000-0200-000009000000}"/>
    <hyperlink ref="G32" r:id="rId11" xr:uid="{00000000-0004-0000-0200-00000A000000}"/>
    <hyperlink ref="G33" r:id="rId12" xr:uid="{00000000-0004-0000-0200-00000B000000}"/>
    <hyperlink ref="G43" r:id="rId13" xr:uid="{00000000-0004-0000-0200-00000C000000}"/>
    <hyperlink ref="G47" r:id="rId14" xr:uid="{00000000-0004-0000-0200-00000D000000}"/>
    <hyperlink ref="G55" r:id="rId15" xr:uid="{00000000-0004-0000-0200-00000E000000}"/>
    <hyperlink ref="G59" r:id="rId16" display="Styrofoam is an environmental &amp; health hazard" xr:uid="{00000000-0004-0000-0200-00000F000000}"/>
    <hyperlink ref="G48" r:id="rId17" xr:uid="{00000000-0004-0000-0200-000010000000}"/>
    <hyperlink ref="G57" r:id="rId18" xr:uid="{00000000-0004-0000-0200-000011000000}"/>
    <hyperlink ref="G74" r:id="rId19" xr:uid="{00000000-0004-0000-0200-000012000000}"/>
    <hyperlink ref="G75" r:id="rId20" xr:uid="{00000000-0004-0000-0200-000013000000}"/>
    <hyperlink ref="G76" r:id="rId21" xr:uid="{00000000-0004-0000-0200-000014000000}"/>
    <hyperlink ref="G70" r:id="rId22" xr:uid="{00000000-0004-0000-0200-000015000000}"/>
    <hyperlink ref="G71" r:id="rId23" xr:uid="{00000000-0004-0000-0200-000016000000}"/>
    <hyperlink ref="G65" r:id="rId24" xr:uid="{00000000-0004-0000-0200-000017000000}"/>
    <hyperlink ref="G73" r:id="rId25" xr:uid="{00000000-0004-0000-0200-000018000000}"/>
    <hyperlink ref="G87" r:id="rId26" display="Lyft delivers carbon-neutral rides" xr:uid="{00000000-0004-0000-0200-000019000000}"/>
    <hyperlink ref="G84" r:id="rId27" xr:uid="{00000000-0004-0000-0200-00001A000000}"/>
    <hyperlink ref="G10" r:id="rId28" xr:uid="{00000000-0004-0000-0200-00001B000000}"/>
    <hyperlink ref="G83" r:id="rId29" xr:uid="{00000000-0004-0000-0200-00001C000000}"/>
    <hyperlink ref="G88" r:id="rId30" xr:uid="{00000000-0004-0000-0200-00001D000000}"/>
    <hyperlink ref="G58" r:id="rId31" xr:uid="{00000000-0004-0000-0200-00001E000000}"/>
  </hyperlinks>
  <pageMargins left="0.7" right="0.7" top="0.75" bottom="0.75" header="0.3" footer="0.3"/>
  <pageSetup orientation="portrait" r:id="rId3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34"/>
  <sheetViews>
    <sheetView topLeftCell="A14" zoomScale="80" zoomScaleNormal="80" workbookViewId="0">
      <selection activeCell="F20" sqref="F20"/>
    </sheetView>
  </sheetViews>
  <sheetFormatPr baseColWidth="10" defaultColWidth="8.5" defaultRowHeight="17" x14ac:dyDescent="0.2"/>
  <cols>
    <col min="1" max="1" width="16.5" style="3" bestFit="1" customWidth="1"/>
    <col min="2" max="4" width="14.5" style="34" customWidth="1"/>
    <col min="5" max="5" width="55.5" style="3" customWidth="1"/>
    <col min="6" max="6" width="40.5" style="34" customWidth="1"/>
    <col min="7" max="7" width="24.5" style="34" customWidth="1"/>
    <col min="8" max="16384" width="8.5" style="3"/>
  </cols>
  <sheetData>
    <row r="1" spans="2:7" ht="25" x14ac:dyDescent="0.25">
      <c r="B1" s="182" t="s">
        <v>95</v>
      </c>
      <c r="C1" s="183"/>
      <c r="D1" s="183"/>
      <c r="E1" s="183"/>
      <c r="F1" s="183"/>
      <c r="G1" s="184"/>
    </row>
    <row r="2" spans="2:7" ht="54" x14ac:dyDescent="0.2">
      <c r="B2" s="87" t="s">
        <v>26</v>
      </c>
      <c r="C2" s="88" t="s">
        <v>27</v>
      </c>
      <c r="D2" s="88" t="s">
        <v>28</v>
      </c>
      <c r="E2" s="97"/>
      <c r="F2" s="88" t="s">
        <v>30</v>
      </c>
      <c r="G2" s="90" t="s">
        <v>31</v>
      </c>
    </row>
    <row r="3" spans="2:7" ht="72" x14ac:dyDescent="0.2">
      <c r="B3" s="37"/>
      <c r="C3" s="29"/>
      <c r="D3" s="29"/>
      <c r="E3" s="40" t="s">
        <v>83</v>
      </c>
      <c r="F3" s="41"/>
      <c r="G3" s="112"/>
    </row>
    <row r="4" spans="2:7" ht="36" x14ac:dyDescent="0.2">
      <c r="B4" s="37"/>
      <c r="C4" s="29"/>
      <c r="D4" s="29"/>
      <c r="E4" s="31" t="s">
        <v>93</v>
      </c>
      <c r="F4" s="41"/>
      <c r="G4" s="112"/>
    </row>
    <row r="5" spans="2:7" ht="36" x14ac:dyDescent="0.2">
      <c r="B5" s="37"/>
      <c r="C5" s="29"/>
      <c r="D5" s="29"/>
      <c r="E5" s="31" t="s">
        <v>94</v>
      </c>
      <c r="F5" s="42"/>
      <c r="G5" s="113"/>
    </row>
    <row r="6" spans="2:7" ht="36" x14ac:dyDescent="0.2">
      <c r="B6" s="37"/>
      <c r="C6" s="29"/>
      <c r="D6" s="29"/>
      <c r="E6" s="31" t="s">
        <v>197</v>
      </c>
      <c r="F6" s="42"/>
      <c r="G6" s="113"/>
    </row>
    <row r="7" spans="2:7" ht="36" x14ac:dyDescent="0.2">
      <c r="B7" s="37"/>
      <c r="C7" s="29"/>
      <c r="D7" s="29"/>
      <c r="E7" s="31" t="s">
        <v>195</v>
      </c>
      <c r="F7" s="78" t="s">
        <v>196</v>
      </c>
      <c r="G7" s="113"/>
    </row>
    <row r="8" spans="2:7" ht="36" x14ac:dyDescent="0.2">
      <c r="B8" s="37"/>
      <c r="C8" s="29"/>
      <c r="D8" s="29"/>
      <c r="E8" s="30" t="s">
        <v>65</v>
      </c>
      <c r="F8" s="42"/>
      <c r="G8" s="113"/>
    </row>
    <row r="9" spans="2:7" ht="36" x14ac:dyDescent="0.2">
      <c r="B9" s="37"/>
      <c r="C9" s="29"/>
      <c r="D9" s="29"/>
      <c r="E9" s="48" t="s">
        <v>198</v>
      </c>
      <c r="F9" s="137" t="s">
        <v>24</v>
      </c>
      <c r="G9" s="139"/>
    </row>
    <row r="10" spans="2:7" ht="72" x14ac:dyDescent="0.2">
      <c r="B10" s="37"/>
      <c r="C10" s="29"/>
      <c r="D10" s="29"/>
      <c r="E10" s="48" t="s">
        <v>123</v>
      </c>
      <c r="F10" s="9" t="s">
        <v>99</v>
      </c>
      <c r="G10" s="113"/>
    </row>
    <row r="11" spans="2:7" ht="36" x14ac:dyDescent="0.2">
      <c r="B11" s="37"/>
      <c r="C11" s="29"/>
      <c r="D11" s="29"/>
      <c r="E11" s="48" t="s">
        <v>100</v>
      </c>
      <c r="F11" s="42"/>
      <c r="G11" s="113"/>
    </row>
    <row r="12" spans="2:7" ht="54" x14ac:dyDescent="0.2">
      <c r="B12" s="37"/>
      <c r="C12" s="29"/>
      <c r="D12" s="29"/>
      <c r="E12" s="51" t="s">
        <v>101</v>
      </c>
      <c r="F12" s="42"/>
      <c r="G12" s="113"/>
    </row>
    <row r="13" spans="2:7" ht="72" x14ac:dyDescent="0.2">
      <c r="B13" s="37"/>
      <c r="C13" s="29"/>
      <c r="D13" s="29"/>
      <c r="E13" s="48" t="s">
        <v>110</v>
      </c>
      <c r="F13" s="7" t="s">
        <v>111</v>
      </c>
      <c r="G13" s="113"/>
    </row>
    <row r="14" spans="2:7" ht="54" x14ac:dyDescent="0.2">
      <c r="B14" s="37"/>
      <c r="C14" s="29"/>
      <c r="D14" s="29"/>
      <c r="E14" s="48" t="s">
        <v>112</v>
      </c>
      <c r="F14" s="7" t="s">
        <v>113</v>
      </c>
      <c r="G14" s="113"/>
    </row>
    <row r="15" spans="2:7" ht="54" x14ac:dyDescent="0.2">
      <c r="B15" s="37"/>
      <c r="C15" s="29"/>
      <c r="D15" s="29"/>
      <c r="E15" s="48" t="s">
        <v>117</v>
      </c>
      <c r="F15" s="7"/>
      <c r="G15" s="113"/>
    </row>
    <row r="16" spans="2:7" ht="54" x14ac:dyDescent="0.2">
      <c r="B16" s="37"/>
      <c r="C16" s="29"/>
      <c r="D16" s="29"/>
      <c r="E16" s="50" t="s">
        <v>118</v>
      </c>
      <c r="F16" s="7"/>
      <c r="G16" s="113"/>
    </row>
    <row r="17" spans="2:7" ht="72" x14ac:dyDescent="0.2">
      <c r="B17" s="37"/>
      <c r="C17" s="29"/>
      <c r="D17" s="29"/>
      <c r="E17" s="61" t="s">
        <v>129</v>
      </c>
      <c r="F17" s="60" t="s">
        <v>103</v>
      </c>
      <c r="G17" s="113"/>
    </row>
    <row r="18" spans="2:7" ht="18" x14ac:dyDescent="0.2">
      <c r="B18" s="37"/>
      <c r="C18" s="29"/>
      <c r="D18" s="29"/>
      <c r="E18" s="61" t="s">
        <v>128</v>
      </c>
      <c r="F18" s="60"/>
      <c r="G18" s="113"/>
    </row>
    <row r="19" spans="2:7" ht="18" x14ac:dyDescent="0.2">
      <c r="B19" s="37"/>
      <c r="C19" s="29"/>
      <c r="D19" s="29"/>
      <c r="E19" s="61" t="s">
        <v>130</v>
      </c>
      <c r="F19" s="9" t="s">
        <v>104</v>
      </c>
      <c r="G19" s="113"/>
    </row>
    <row r="20" spans="2:7" ht="18" x14ac:dyDescent="0.2">
      <c r="B20" s="37"/>
      <c r="C20" s="29"/>
      <c r="D20" s="29"/>
      <c r="E20" s="61" t="s">
        <v>131</v>
      </c>
      <c r="F20" s="9" t="s">
        <v>105</v>
      </c>
      <c r="G20" s="113"/>
    </row>
    <row r="21" spans="2:7" x14ac:dyDescent="0.2">
      <c r="B21" s="37"/>
      <c r="C21" s="29"/>
      <c r="D21" s="29"/>
      <c r="E21" s="31"/>
      <c r="F21" s="41"/>
      <c r="G21" s="112"/>
    </row>
    <row r="22" spans="2:7" ht="36" x14ac:dyDescent="0.2">
      <c r="B22" s="37"/>
      <c r="C22" s="29"/>
      <c r="D22" s="29"/>
      <c r="E22" s="43" t="s">
        <v>84</v>
      </c>
      <c r="F22" s="41"/>
      <c r="G22" s="112"/>
    </row>
    <row r="23" spans="2:7" ht="18" x14ac:dyDescent="0.2">
      <c r="B23" s="37"/>
      <c r="C23" s="29"/>
      <c r="D23" s="29"/>
      <c r="E23" s="44" t="s">
        <v>85</v>
      </c>
      <c r="F23" s="41"/>
      <c r="G23" s="112"/>
    </row>
    <row r="24" spans="2:7" ht="18" x14ac:dyDescent="0.2">
      <c r="B24" s="37"/>
      <c r="C24" s="29"/>
      <c r="D24" s="29"/>
      <c r="E24" s="44" t="s">
        <v>86</v>
      </c>
      <c r="F24" s="41"/>
      <c r="G24" s="112"/>
    </row>
    <row r="25" spans="2:7" ht="18" x14ac:dyDescent="0.2">
      <c r="B25" s="37"/>
      <c r="C25" s="29"/>
      <c r="D25" s="29"/>
      <c r="E25" s="45" t="s">
        <v>87</v>
      </c>
      <c r="F25" s="41"/>
      <c r="G25" s="112"/>
    </row>
    <row r="26" spans="2:7" ht="18" x14ac:dyDescent="0.2">
      <c r="B26" s="37"/>
      <c r="C26" s="29"/>
      <c r="D26" s="29"/>
      <c r="E26" s="44" t="s">
        <v>88</v>
      </c>
      <c r="F26" s="41"/>
      <c r="G26" s="112"/>
    </row>
    <row r="27" spans="2:7" ht="18" x14ac:dyDescent="0.2">
      <c r="B27" s="37"/>
      <c r="C27" s="29"/>
      <c r="D27" s="29"/>
      <c r="E27" s="44" t="s">
        <v>89</v>
      </c>
      <c r="F27" s="41"/>
      <c r="G27" s="112"/>
    </row>
    <row r="28" spans="2:7" ht="18" x14ac:dyDescent="0.2">
      <c r="B28" s="37"/>
      <c r="C28" s="29"/>
      <c r="D28" s="29"/>
      <c r="E28" s="44" t="s">
        <v>90</v>
      </c>
      <c r="F28" s="41"/>
      <c r="G28" s="112"/>
    </row>
    <row r="29" spans="2:7" x14ac:dyDescent="0.2">
      <c r="B29" s="37"/>
      <c r="C29" s="29"/>
      <c r="D29" s="29"/>
      <c r="E29" s="46" t="s">
        <v>91</v>
      </c>
      <c r="F29" s="41"/>
      <c r="G29" s="112"/>
    </row>
    <row r="30" spans="2:7" x14ac:dyDescent="0.2">
      <c r="B30" s="37"/>
      <c r="C30" s="29"/>
      <c r="D30" s="29"/>
      <c r="E30" s="46" t="s">
        <v>92</v>
      </c>
      <c r="F30" s="41"/>
      <c r="G30" s="112"/>
    </row>
    <row r="31" spans="2:7" x14ac:dyDescent="0.2">
      <c r="B31" s="37"/>
      <c r="C31" s="29"/>
      <c r="D31" s="29"/>
      <c r="E31" s="47"/>
      <c r="F31" s="41"/>
      <c r="G31" s="112"/>
    </row>
    <row r="32" spans="2:7" x14ac:dyDescent="0.2">
      <c r="B32" s="37"/>
      <c r="C32" s="29"/>
      <c r="D32" s="29"/>
      <c r="E32" s="48"/>
      <c r="F32" s="41"/>
      <c r="G32" s="112"/>
    </row>
    <row r="33" spans="1:7" ht="18" thickBot="1" x14ac:dyDescent="0.25">
      <c r="A33" s="111" t="s">
        <v>172</v>
      </c>
      <c r="B33" s="39">
        <f>SUM(B3:B32)</f>
        <v>0</v>
      </c>
      <c r="C33" s="32">
        <f>SUM(C3:C32)</f>
        <v>0</v>
      </c>
      <c r="D33" s="32">
        <f>SUM(D3:D32)</f>
        <v>0</v>
      </c>
      <c r="E33" s="114"/>
      <c r="F33" s="115"/>
      <c r="G33" s="116"/>
    </row>
    <row r="34" spans="1:7" x14ac:dyDescent="0.2">
      <c r="G34" s="3"/>
    </row>
  </sheetData>
  <mergeCells count="1">
    <mergeCell ref="B1:G1"/>
  </mergeCells>
  <conditionalFormatting sqref="B34:XFD34 A35:XFD1048576 H1:XFD33 A1:A34">
    <cfRule type="containsBlanks" dxfId="1" priority="2">
      <formula>LEN(TRIM(A1))=0</formula>
    </cfRule>
  </conditionalFormatting>
  <hyperlinks>
    <hyperlink ref="F9" r:id="rId1" xr:uid="{00000000-0004-0000-0300-000000000000}"/>
    <hyperlink ref="F10" r:id="rId2" xr:uid="{00000000-0004-0000-0300-000001000000}"/>
    <hyperlink ref="F19" r:id="rId3" xr:uid="{00000000-0004-0000-0300-000002000000}"/>
    <hyperlink ref="F20" r:id="rId4" xr:uid="{00000000-0004-0000-0300-000003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F37"/>
  <sheetViews>
    <sheetView tabSelected="1" workbookViewId="0">
      <selection activeCell="E12" sqref="E12"/>
    </sheetView>
  </sheetViews>
  <sheetFormatPr baseColWidth="10" defaultColWidth="8.5" defaultRowHeight="14" x14ac:dyDescent="0.15"/>
  <cols>
    <col min="1" max="1" width="4.83203125" style="1" customWidth="1"/>
    <col min="2" max="2" width="27.1640625" style="1" customWidth="1"/>
    <col min="3" max="5" width="18.5" style="1" customWidth="1"/>
    <col min="6" max="6" width="55.5" style="1" customWidth="1"/>
    <col min="7" max="16384" width="8.5" style="1"/>
  </cols>
  <sheetData>
    <row r="1" spans="2:6" ht="25" x14ac:dyDescent="0.25">
      <c r="B1" s="182" t="s">
        <v>168</v>
      </c>
      <c r="C1" s="183"/>
      <c r="D1" s="183"/>
      <c r="E1" s="183"/>
      <c r="F1" s="184"/>
    </row>
    <row r="2" spans="2:6" ht="54" x14ac:dyDescent="0.15">
      <c r="B2" s="96" t="s">
        <v>10</v>
      </c>
      <c r="C2" s="97" t="s">
        <v>26</v>
      </c>
      <c r="D2" s="88" t="s">
        <v>171</v>
      </c>
      <c r="E2" s="97" t="s">
        <v>28</v>
      </c>
      <c r="F2" s="98"/>
    </row>
    <row r="3" spans="2:6" s="68" customFormat="1" ht="17" x14ac:dyDescent="0.2">
      <c r="B3" s="117" t="s">
        <v>12</v>
      </c>
      <c r="C3" s="72">
        <f>Questions!B16</f>
        <v>28</v>
      </c>
      <c r="D3" s="72" t="s">
        <v>201</v>
      </c>
      <c r="E3" s="72">
        <v>0</v>
      </c>
      <c r="F3" s="118"/>
    </row>
    <row r="4" spans="2:6" s="68" customFormat="1" ht="17" x14ac:dyDescent="0.2">
      <c r="B4" s="117" t="s">
        <v>169</v>
      </c>
      <c r="C4" s="72">
        <f>Questions!B39</f>
        <v>39</v>
      </c>
      <c r="D4" s="72" t="s">
        <v>201</v>
      </c>
      <c r="E4" s="72">
        <f>Questions!D39</f>
        <v>0</v>
      </c>
      <c r="F4" s="119"/>
    </row>
    <row r="5" spans="2:6" s="68" customFormat="1" ht="17" x14ac:dyDescent="0.2">
      <c r="B5" s="117" t="s">
        <v>20</v>
      </c>
      <c r="C5" s="72">
        <f>Questions!B60</f>
        <v>32</v>
      </c>
      <c r="D5" s="72" t="s">
        <v>201</v>
      </c>
      <c r="E5" s="72">
        <f>Questions!D60</f>
        <v>0</v>
      </c>
      <c r="F5" s="119"/>
    </row>
    <row r="6" spans="2:6" s="68" customFormat="1" ht="34" x14ac:dyDescent="0.2">
      <c r="B6" s="117" t="s">
        <v>132</v>
      </c>
      <c r="C6" s="73">
        <f>Questions!B77</f>
        <v>29</v>
      </c>
      <c r="D6" s="73" t="s">
        <v>201</v>
      </c>
      <c r="E6" s="73">
        <f>Questions!D77</f>
        <v>0</v>
      </c>
      <c r="F6" s="119"/>
    </row>
    <row r="7" spans="2:6" s="68" customFormat="1" ht="17" x14ac:dyDescent="0.2">
      <c r="B7" s="117" t="s">
        <v>155</v>
      </c>
      <c r="C7" s="73">
        <f>Questions!B89</f>
        <v>22</v>
      </c>
      <c r="D7" s="73" t="s">
        <v>201</v>
      </c>
      <c r="E7" s="73">
        <f>Questions!D89</f>
        <v>0</v>
      </c>
      <c r="F7" s="119"/>
    </row>
    <row r="8" spans="2:6" s="68" customFormat="1" ht="17" x14ac:dyDescent="0.2">
      <c r="B8" s="117" t="s">
        <v>170</v>
      </c>
      <c r="C8" s="74"/>
      <c r="D8" s="74"/>
      <c r="E8" s="74"/>
      <c r="F8" s="120"/>
    </row>
    <row r="9" spans="2:6" s="69" customFormat="1" ht="17" thickBot="1" x14ac:dyDescent="0.25">
      <c r="B9" s="121"/>
      <c r="C9" s="122"/>
      <c r="D9" s="122"/>
      <c r="E9" s="122"/>
      <c r="F9" s="123"/>
    </row>
    <row r="10" spans="2:6" s="68" customFormat="1" ht="16" x14ac:dyDescent="0.2"/>
    <row r="11" spans="2:6" s="68" customFormat="1" ht="16" x14ac:dyDescent="0.2">
      <c r="B11" s="70" t="s">
        <v>53</v>
      </c>
      <c r="C11" s="71">
        <f>SUM(C3:C7)+C8</f>
        <v>150</v>
      </c>
      <c r="D11" s="71">
        <f>SUM(D3:D7)+D8</f>
        <v>0</v>
      </c>
      <c r="E11" s="71">
        <f>SUM(E3:E7)+E8</f>
        <v>0</v>
      </c>
    </row>
    <row r="12" spans="2:6" s="68" customFormat="1" ht="16" x14ac:dyDescent="0.2"/>
    <row r="13" spans="2:6" s="68" customFormat="1" ht="16" x14ac:dyDescent="0.2"/>
    <row r="14" spans="2:6" s="68" customFormat="1" ht="16" x14ac:dyDescent="0.2"/>
    <row r="15" spans="2:6" s="68" customFormat="1" ht="16" x14ac:dyDescent="0.2">
      <c r="B15" s="1"/>
      <c r="C15" s="1"/>
      <c r="D15" s="1"/>
      <c r="E15" s="1"/>
      <c r="F15" s="1"/>
    </row>
    <row r="16" spans="2:6" s="69" customFormat="1" ht="16" x14ac:dyDescent="0.2">
      <c r="B16" s="1"/>
      <c r="C16" s="1"/>
      <c r="D16" s="1"/>
      <c r="E16" s="1"/>
      <c r="F16" s="1"/>
    </row>
    <row r="17" spans="2:6" s="68" customFormat="1" ht="16" x14ac:dyDescent="0.2">
      <c r="B17" s="1"/>
      <c r="C17" s="1"/>
      <c r="D17" s="1"/>
      <c r="E17" s="1"/>
      <c r="F17" s="1"/>
    </row>
    <row r="18" spans="2:6" s="68" customFormat="1" ht="16" x14ac:dyDescent="0.2">
      <c r="B18" s="1"/>
      <c r="C18" s="1"/>
      <c r="D18" s="1"/>
      <c r="E18" s="1"/>
      <c r="F18" s="1"/>
    </row>
    <row r="19" spans="2:6" s="68" customFormat="1" ht="16" x14ac:dyDescent="0.2">
      <c r="B19" s="1"/>
      <c r="C19" s="1"/>
      <c r="D19" s="1"/>
      <c r="E19" s="1"/>
      <c r="F19" s="1"/>
    </row>
    <row r="20" spans="2:6" s="68" customFormat="1" ht="16" x14ac:dyDescent="0.2">
      <c r="B20" s="1"/>
      <c r="C20" s="1"/>
      <c r="D20" s="1"/>
      <c r="E20" s="1"/>
      <c r="F20" s="1"/>
    </row>
    <row r="21" spans="2:6" s="68" customFormat="1" ht="16" x14ac:dyDescent="0.2">
      <c r="B21" s="1"/>
      <c r="C21" s="1"/>
      <c r="D21" s="1"/>
      <c r="E21" s="1"/>
      <c r="F21" s="1"/>
    </row>
    <row r="22" spans="2:6" s="69" customFormat="1" ht="16" x14ac:dyDescent="0.2">
      <c r="B22" s="1"/>
      <c r="C22" s="1"/>
      <c r="D22" s="1"/>
      <c r="E22" s="1"/>
      <c r="F22" s="1"/>
    </row>
    <row r="23" spans="2:6" s="68" customFormat="1" ht="16" x14ac:dyDescent="0.2">
      <c r="B23" s="1"/>
      <c r="C23" s="1"/>
      <c r="D23" s="1"/>
      <c r="E23" s="1"/>
      <c r="F23" s="1"/>
    </row>
    <row r="24" spans="2:6" s="68" customFormat="1" ht="16" x14ac:dyDescent="0.2">
      <c r="B24" s="1"/>
      <c r="C24" s="1"/>
      <c r="D24" s="1"/>
      <c r="E24" s="1"/>
      <c r="F24" s="1"/>
    </row>
    <row r="25" spans="2:6" s="68" customFormat="1" ht="16" x14ac:dyDescent="0.2">
      <c r="B25" s="1"/>
      <c r="C25" s="1"/>
      <c r="D25" s="1"/>
      <c r="E25" s="1"/>
      <c r="F25" s="1"/>
    </row>
    <row r="26" spans="2:6" s="69" customFormat="1" ht="16" x14ac:dyDescent="0.2">
      <c r="B26" s="1"/>
      <c r="C26" s="1"/>
      <c r="D26" s="1"/>
      <c r="E26" s="1"/>
      <c r="F26" s="1"/>
    </row>
    <row r="27" spans="2:6" s="68" customFormat="1" ht="16" x14ac:dyDescent="0.2">
      <c r="B27" s="1"/>
      <c r="C27" s="1"/>
      <c r="D27" s="1"/>
      <c r="E27" s="1"/>
      <c r="F27" s="1"/>
    </row>
    <row r="28" spans="2:6" s="68" customFormat="1" ht="16" x14ac:dyDescent="0.2">
      <c r="B28" s="1"/>
      <c r="C28" s="1"/>
      <c r="D28" s="1"/>
      <c r="E28" s="1"/>
      <c r="F28" s="1"/>
    </row>
    <row r="29" spans="2:6" s="68" customFormat="1" ht="16" x14ac:dyDescent="0.2">
      <c r="B29" s="1"/>
      <c r="C29" s="1"/>
      <c r="D29" s="1"/>
      <c r="E29" s="1"/>
      <c r="F29" s="1"/>
    </row>
    <row r="30" spans="2:6" s="69" customFormat="1" ht="16" x14ac:dyDescent="0.2">
      <c r="B30" s="1"/>
      <c r="C30" s="1"/>
      <c r="D30" s="1"/>
      <c r="E30" s="1"/>
      <c r="F30" s="1"/>
    </row>
    <row r="31" spans="2:6" s="68" customFormat="1" ht="16" x14ac:dyDescent="0.2">
      <c r="B31" s="1"/>
      <c r="C31" s="1"/>
      <c r="D31" s="1"/>
      <c r="E31" s="1"/>
      <c r="F31" s="1"/>
    </row>
    <row r="32" spans="2:6" s="68" customFormat="1" ht="16" x14ac:dyDescent="0.2">
      <c r="B32" s="1"/>
      <c r="C32" s="1"/>
      <c r="D32" s="1"/>
      <c r="E32" s="1"/>
      <c r="F32" s="1"/>
    </row>
    <row r="33" spans="2:6" s="68" customFormat="1" ht="16" x14ac:dyDescent="0.2">
      <c r="B33" s="1"/>
      <c r="C33" s="1"/>
      <c r="D33" s="1"/>
      <c r="E33" s="1"/>
      <c r="F33" s="1"/>
    </row>
    <row r="34" spans="2:6" s="68" customFormat="1" ht="16" x14ac:dyDescent="0.2">
      <c r="B34" s="1"/>
      <c r="C34" s="1"/>
      <c r="D34" s="1"/>
      <c r="E34" s="1"/>
      <c r="F34" s="1"/>
    </row>
    <row r="35" spans="2:6" s="68" customFormat="1" ht="16" x14ac:dyDescent="0.2">
      <c r="B35" s="1"/>
      <c r="C35" s="1"/>
      <c r="D35" s="1"/>
      <c r="E35" s="1"/>
      <c r="F35" s="1"/>
    </row>
    <row r="36" spans="2:6" s="68" customFormat="1" ht="16" x14ac:dyDescent="0.2">
      <c r="B36" s="1"/>
      <c r="C36" s="1"/>
      <c r="D36" s="1"/>
      <c r="E36" s="1"/>
      <c r="F36" s="1"/>
    </row>
    <row r="37" spans="2:6" s="68" customFormat="1" ht="16" x14ac:dyDescent="0.2">
      <c r="B37" s="1"/>
      <c r="C37" s="1"/>
      <c r="D37" s="1"/>
      <c r="E37" s="1"/>
      <c r="F37" s="1"/>
    </row>
  </sheetData>
  <mergeCells count="1">
    <mergeCell ref="B1:F1"/>
  </mergeCells>
  <conditionalFormatting sqref="A1:A1048576 G1:XFD1048576 B10:F1048576">
    <cfRule type="containsBlanks" dxfId="0" priority="2">
      <formula>LEN(TRIM(A1))=0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Overview and User Info</vt:lpstr>
      <vt:lpstr>Pre-Requisites</vt:lpstr>
      <vt:lpstr>Questions</vt:lpstr>
      <vt:lpstr>Bonus</vt:lpstr>
      <vt:lpstr>Total Score and Summary</vt:lpstr>
    </vt:vector>
  </TitlesOfParts>
  <Company>Rochester Institute of Technology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Harshita Sood</dc:creator>
  <cp:lastModifiedBy>Microsoft Office User</cp:lastModifiedBy>
  <dcterms:created xsi:type="dcterms:W3CDTF">2019-02-25T19:16:16Z</dcterms:created>
  <dcterms:modified xsi:type="dcterms:W3CDTF">2022-09-21T20:14:52Z</dcterms:modified>
</cp:coreProperties>
</file>